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miny" sheetId="1" r:id="rId1"/>
    <sheet name="Powiaty" sheetId="2" r:id="rId2"/>
    <sheet name="Wojew" sheetId="3" r:id="rId3"/>
  </sheets>
  <definedNames/>
  <calcPr fullCalcOnLoad="1"/>
</workbook>
</file>

<file path=xl/sharedStrings.xml><?xml version="1.0" encoding="utf-8"?>
<sst xmlns="http://schemas.openxmlformats.org/spreadsheetml/2006/main" count="518" uniqueCount="164">
  <si>
    <t xml:space="preserve">PROJEKTOWANA   KWOTA   SUBWENCJI   OGÓLNEJ   DLA   GMIN   NA   2010 r. </t>
  </si>
  <si>
    <t>(pismo   ST3/4820/19/2009  z  dnia  08  października  2009 r.)</t>
  </si>
  <si>
    <t>Projektowana subwencja ogólna na 2010 r.</t>
  </si>
  <si>
    <t>Planowane</t>
  </si>
  <si>
    <t>Kod gminy</t>
  </si>
  <si>
    <t>Typ i nazwa gminy</t>
  </si>
  <si>
    <t xml:space="preserve">z tego: </t>
  </si>
  <si>
    <t>Wpłaty</t>
  </si>
  <si>
    <t>udziały gmin</t>
  </si>
  <si>
    <t>Część</t>
  </si>
  <si>
    <t>Część wyrównawcza</t>
  </si>
  <si>
    <t xml:space="preserve">Część </t>
  </si>
  <si>
    <t>na część</t>
  </si>
  <si>
    <t xml:space="preserve"> w pod.doch.</t>
  </si>
  <si>
    <t>oświatowa</t>
  </si>
  <si>
    <t>z tego kwota:</t>
  </si>
  <si>
    <t>równoważąca</t>
  </si>
  <si>
    <t>równoważącą</t>
  </si>
  <si>
    <t>od osób fiz.</t>
  </si>
  <si>
    <t>podstawowa</t>
  </si>
  <si>
    <t>uzupełniająca</t>
  </si>
  <si>
    <t>na 2010 r. 36,94%</t>
  </si>
  <si>
    <t>WK</t>
  </si>
  <si>
    <t>PK</t>
  </si>
  <si>
    <t>GK</t>
  </si>
  <si>
    <t>GT</t>
  </si>
  <si>
    <t>JednostkaNazwa</t>
  </si>
  <si>
    <t>Projektowana na 2010 r.</t>
  </si>
  <si>
    <t>Część oświatowa dla gmin</t>
  </si>
  <si>
    <t>Część wyrównawcza dla gmin</t>
  </si>
  <si>
    <t>Podst</t>
  </si>
  <si>
    <t>uzup</t>
  </si>
  <si>
    <t>Część równoważąca dla gmin</t>
  </si>
  <si>
    <t>Wpłaty dla gmin</t>
  </si>
  <si>
    <t>Udziały dla gmin</t>
  </si>
  <si>
    <t>08</t>
  </si>
  <si>
    <t>01</t>
  </si>
  <si>
    <t>1</t>
  </si>
  <si>
    <t>KOSTRZYN nad Odrą</t>
  </si>
  <si>
    <t>02</t>
  </si>
  <si>
    <t>2</t>
  </si>
  <si>
    <t>BOGDANIEC</t>
  </si>
  <si>
    <t>03</t>
  </si>
  <si>
    <t>DESZCZNO</t>
  </si>
  <si>
    <t>04</t>
  </si>
  <si>
    <t>KŁODAWA</t>
  </si>
  <si>
    <t>05</t>
  </si>
  <si>
    <t>LUBISZYN</t>
  </si>
  <si>
    <t>06</t>
  </si>
  <si>
    <t>SANTOK</t>
  </si>
  <si>
    <t>07</t>
  </si>
  <si>
    <t>3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</si>
  <si>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</si>
  <si>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</si>
  <si>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</si>
  <si>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</si>
  <si>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</si>
  <si>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</si>
  <si>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</si>
  <si>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</si>
  <si>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</si>
  <si>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</si>
  <si>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</si>
  <si>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</si>
  <si>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</si>
  <si>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</si>
  <si>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</si>
  <si>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</si>
  <si>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</si>
  <si>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</si>
  <si>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</si>
  <si>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</si>
  <si>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</si>
  <si>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</si>
  <si>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</si>
  <si>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</si>
  <si>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</si>
  <si>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</si>
  <si>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</si>
  <si>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</si>
  <si>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</si>
  <si>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</si>
  <si>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</si>
  <si>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</si>
  <si>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</si>
  <si>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</si>
  <si>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</si>
  <si>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</si>
  <si>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</si>
  <si>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</si>
  <si>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</si>
  <si>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</si>
  <si>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</si>
  <si>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09</t>
  </si>
  <si>
    <t>BABIMOST</t>
  </si>
  <si>
    <t>BOJADŁA</t>
  </si>
  <si>
    <t>CZERWIEŃSK</t>
  </si>
  <si>
    <t>KARGOWA</t>
  </si>
  <si>
    <t>NOWOGRÓD BOBRZAŃSKI</t>
  </si>
  <si>
    <t>SULECHÓW</t>
  </si>
  <si>
    <t>ŚWIDNICA</t>
  </si>
  <si>
    <t>TRZEBIECHÓW</t>
  </si>
  <si>
    <t>ZABÓR</t>
  </si>
  <si>
    <t>10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</si>
  <si>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</si>
  <si>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</si>
  <si>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</si>
  <si>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</si>
  <si>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</si>
  <si>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</si>
  <si>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</si>
  <si>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</si>
  <si>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</si>
  <si>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11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</si>
  <si>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</si>
  <si>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</si>
  <si>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</si>
  <si>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</si>
  <si>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</si>
  <si>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</si>
  <si>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</si>
  <si>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</si>
  <si>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</si>
  <si>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12</t>
  </si>
  <si>
    <t>SŁAWA</t>
  </si>
  <si>
    <t>SZLICHTYNGOWA</t>
  </si>
  <si>
    <t>WSCHOWA</t>
  </si>
  <si>
    <t>61</t>
  </si>
  <si>
    <t>00</t>
  </si>
  <si>
    <t>0</t>
  </si>
  <si>
    <t>Gorzów Wielkopolski</t>
  </si>
  <si>
    <t>62</t>
  </si>
  <si>
    <t>KOD</t>
  </si>
  <si>
    <t>P O W I A T</t>
  </si>
  <si>
    <t>Projektowana subwencja</t>
  </si>
  <si>
    <t>w  t y m  c z ę ś c i :</t>
  </si>
  <si>
    <t>Planowane udziały
w podatku PIT</t>
  </si>
  <si>
    <t>Wpłaty na część
równoważącą</t>
  </si>
  <si>
    <t>ogólna na 2010 r.</t>
  </si>
  <si>
    <t>wyrównawcza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</si>
  <si>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</si>
  <si>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</si>
  <si>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</si>
  <si>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</si>
  <si>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</si>
  <si>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</si>
  <si>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</si>
  <si>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</si>
  <si>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</si>
  <si>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</si>
  <si>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</si>
  <si>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</si>
  <si>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m. Gorzów Wielkopolski</t>
  </si>
  <si>
    <t>m. Zielona Góra</t>
  </si>
  <si>
    <t>W p ł a t y</t>
  </si>
  <si>
    <t>W O J E W Ó D Z T W O</t>
  </si>
  <si>
    <t>WYRÓWNAWCZA</t>
  </si>
  <si>
    <t>OŚWIATOWA</t>
  </si>
  <si>
    <t>REGIONALNA</t>
  </si>
  <si>
    <t>u d z i a ł y</t>
  </si>
  <si>
    <t>(4 + 5 + 6)</t>
  </si>
  <si>
    <t>w podatku PIT</t>
  </si>
  <si>
    <t>regionalną</t>
  </si>
  <si>
    <t>LUBUSKIE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</si>
</sst>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21">
    <font>
      <sz val="10"/>
      <name val="Arial CE"/>
      <family val="0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 CE"/>
      <family val="1"/>
    </font>
    <font>
      <sz val="7"/>
      <name val="MS Sans Serif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8"/>
      <color indexed="18"/>
      <name val="Times New Roman CE"/>
      <family val="1"/>
    </font>
    <font>
      <sz val="8"/>
      <color indexed="58"/>
      <name val="Times New Roman CE"/>
      <family val="1"/>
    </font>
    <font>
      <sz val="8"/>
      <color indexed="20"/>
      <name val="Times New Roman CE"/>
      <family val="1"/>
    </font>
    <font>
      <sz val="8"/>
      <color indexed="16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3" fontId="1" fillId="0" borderId="7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7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centerContinuous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left"/>
      <protection/>
    </xf>
    <xf numFmtId="3" fontId="5" fillId="0" borderId="18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horizontal="center" wrapText="1"/>
      <protection/>
    </xf>
    <xf numFmtId="3" fontId="5" fillId="0" borderId="26" xfId="0" applyNumberFormat="1" applyFont="1" applyFill="1" applyBorder="1" applyAlignment="1" applyProtection="1">
      <alignment horizontal="center" wrapText="1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 horizontal="center"/>
      <protection/>
    </xf>
    <xf numFmtId="3" fontId="1" fillId="0" borderId="28" xfId="0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6" fillId="0" borderId="32" xfId="15" applyNumberFormat="1" applyFont="1" applyBorder="1" applyAlignment="1">
      <alignment/>
    </xf>
    <xf numFmtId="164" fontId="7" fillId="0" borderId="32" xfId="15" applyNumberFormat="1" applyFont="1" applyBorder="1" applyAlignment="1">
      <alignment/>
    </xf>
    <xf numFmtId="164" fontId="7" fillId="0" borderId="34" xfId="15" applyNumberFormat="1" applyFont="1" applyBorder="1" applyAlignment="1">
      <alignment/>
    </xf>
    <xf numFmtId="1" fontId="10" fillId="2" borderId="10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" fontId="10" fillId="2" borderId="36" xfId="0" applyNumberFormat="1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165" fontId="17" fillId="0" borderId="44" xfId="0" applyNumberFormat="1" applyFont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horizontal="right" vertical="center"/>
    </xf>
    <xf numFmtId="3" fontId="18" fillId="0" borderId="32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3" xfId="0" applyNumberFormat="1" applyFont="1" applyFill="1" applyBorder="1" applyAlignment="1" applyProtection="1">
      <alignment horizontal="left"/>
      <protection/>
    </xf>
    <xf numFmtId="3" fontId="1" fillId="0" borderId="2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3.75390625" style="0" bestFit="1" customWidth="1"/>
    <col min="2" max="4" width="3.125" style="0" bestFit="1" customWidth="1"/>
    <col min="5" max="5" width="20.875" style="0" bestFit="1" customWidth="1"/>
    <col min="6" max="6" width="11.75390625" style="0" bestFit="1" customWidth="1"/>
    <col min="7" max="7" width="11.375" style="0" bestFit="1" customWidth="1"/>
    <col min="8" max="10" width="10.625" style="0" bestFit="1" customWidth="1"/>
    <col min="11" max="11" width="11.25390625" style="0" bestFit="1" customWidth="1"/>
    <col min="12" max="12" width="11.125" style="0" bestFit="1" customWidth="1"/>
    <col min="13" max="13" width="16.125" style="0" bestFit="1" customWidth="1"/>
  </cols>
  <sheetData>
    <row r="1" spans="1:13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2.7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thickBot="1">
      <c r="A3" s="2"/>
      <c r="B3" s="3"/>
      <c r="C3" s="3"/>
      <c r="D3" s="1"/>
      <c r="E3" s="4"/>
      <c r="F3" s="5"/>
      <c r="G3" s="6"/>
      <c r="H3" s="5"/>
      <c r="I3" s="7"/>
      <c r="J3" s="7"/>
      <c r="K3" s="5"/>
      <c r="L3" s="5"/>
      <c r="M3" s="8"/>
    </row>
    <row r="4" spans="1:13" ht="12.75">
      <c r="A4" s="9"/>
      <c r="B4" s="10"/>
      <c r="C4" s="11"/>
      <c r="D4" s="12"/>
      <c r="E4" s="13"/>
      <c r="F4" s="113" t="s">
        <v>2</v>
      </c>
      <c r="G4" s="114"/>
      <c r="H4" s="114"/>
      <c r="I4" s="14"/>
      <c r="J4" s="14"/>
      <c r="K4" s="15"/>
      <c r="L4" s="16"/>
      <c r="M4" s="17" t="s">
        <v>3</v>
      </c>
    </row>
    <row r="5" spans="1:13" ht="12.75">
      <c r="A5" s="115" t="s">
        <v>4</v>
      </c>
      <c r="B5" s="116"/>
      <c r="C5" s="116"/>
      <c r="D5" s="117" t="s">
        <v>5</v>
      </c>
      <c r="E5" s="118"/>
      <c r="F5" s="21"/>
      <c r="G5" s="22" t="s">
        <v>6</v>
      </c>
      <c r="H5" s="23"/>
      <c r="I5" s="24"/>
      <c r="J5" s="25"/>
      <c r="K5" s="26"/>
      <c r="L5" s="27" t="s">
        <v>7</v>
      </c>
      <c r="M5" s="28" t="s">
        <v>8</v>
      </c>
    </row>
    <row r="6" spans="1:13" ht="12.75">
      <c r="A6" s="29"/>
      <c r="B6" s="18"/>
      <c r="C6" s="30"/>
      <c r="D6" s="19"/>
      <c r="E6" s="20"/>
      <c r="F6" s="21"/>
      <c r="G6" s="31" t="s">
        <v>9</v>
      </c>
      <c r="H6" s="109" t="s">
        <v>10</v>
      </c>
      <c r="I6" s="110"/>
      <c r="J6" s="32"/>
      <c r="K6" s="33" t="s">
        <v>11</v>
      </c>
      <c r="L6" s="27" t="s">
        <v>12</v>
      </c>
      <c r="M6" s="28" t="s">
        <v>13</v>
      </c>
    </row>
    <row r="7" spans="1:13" ht="12.75">
      <c r="A7" s="29"/>
      <c r="B7" s="18"/>
      <c r="C7" s="30"/>
      <c r="D7" s="19"/>
      <c r="E7" s="20"/>
      <c r="F7" s="21"/>
      <c r="G7" s="34" t="s">
        <v>14</v>
      </c>
      <c r="H7" s="35"/>
      <c r="I7" s="36" t="s">
        <v>15</v>
      </c>
      <c r="J7" s="37"/>
      <c r="K7" s="38" t="s">
        <v>16</v>
      </c>
      <c r="L7" s="27" t="s">
        <v>17</v>
      </c>
      <c r="M7" s="28" t="s">
        <v>18</v>
      </c>
    </row>
    <row r="8" spans="1:13" ht="13.5" thickBot="1">
      <c r="A8" s="39"/>
      <c r="B8" s="40"/>
      <c r="C8" s="41"/>
      <c r="D8" s="42"/>
      <c r="E8" s="43"/>
      <c r="F8" s="44"/>
      <c r="G8" s="45"/>
      <c r="H8" s="46"/>
      <c r="I8" s="47" t="s">
        <v>19</v>
      </c>
      <c r="J8" s="48" t="s">
        <v>20</v>
      </c>
      <c r="K8" s="49"/>
      <c r="L8" s="50"/>
      <c r="M8" s="51" t="s">
        <v>21</v>
      </c>
    </row>
    <row r="9" spans="1:13" ht="33.75">
      <c r="A9" s="52" t="s">
        <v>22</v>
      </c>
      <c r="B9" s="53" t="s">
        <v>23</v>
      </c>
      <c r="C9" s="53" t="s">
        <v>24</v>
      </c>
      <c r="D9" s="53" t="s">
        <v>25</v>
      </c>
      <c r="E9" s="53" t="s">
        <v>26</v>
      </c>
      <c r="F9" s="53" t="s">
        <v>27</v>
      </c>
      <c r="G9" s="53" t="s">
        <v>28</v>
      </c>
      <c r="H9" s="53" t="s">
        <v>29</v>
      </c>
      <c r="I9" s="53" t="s">
        <v>30</v>
      </c>
      <c r="J9" s="53" t="s">
        <v>31</v>
      </c>
      <c r="K9" s="53" t="s">
        <v>32</v>
      </c>
      <c r="L9" s="53" t="s">
        <v>33</v>
      </c>
      <c r="M9" s="54" t="s">
        <v>34</v>
      </c>
    </row>
    <row r="10" spans="1:13" ht="12.75">
      <c r="A10" s="55" t="s">
        <v>35</v>
      </c>
      <c r="B10" s="56" t="s">
        <v>36</v>
      </c>
      <c r="C10" s="56" t="s">
        <v>36</v>
      </c>
      <c r="D10" s="57" t="s">
        <v>37</v>
      </c>
      <c r="E10" s="55" t="s">
        <v>38</v>
      </c>
      <c r="F10" s="58">
        <f aca="true" t="shared" si="0" ref="F10:F73">G10+K10+H10</f>
        <v>9394761</v>
      </c>
      <c r="G10" s="59">
        <v>9294230</v>
      </c>
      <c r="H10" s="59">
        <v>0</v>
      </c>
      <c r="I10" s="59">
        <v>0</v>
      </c>
      <c r="J10" s="59">
        <v>0</v>
      </c>
      <c r="K10" s="59">
        <v>100531</v>
      </c>
      <c r="L10" s="60">
        <v>0</v>
      </c>
      <c r="M10" s="61">
        <v>8337002</v>
      </c>
    </row>
    <row r="11" spans="1:13" ht="12.75">
      <c r="A11" s="55" t="s">
        <v>35</v>
      </c>
      <c r="B11" s="56" t="s">
        <v>36</v>
      </c>
      <c r="C11" s="56" t="s">
        <v>39</v>
      </c>
      <c r="D11" s="57" t="s">
        <v>40</v>
      </c>
      <c r="E11" s="55" t="s">
        <v>41</v>
      </c>
      <c r="F11" s="58">
        <f t="shared" si="0"/>
        <v>6761451</v>
      </c>
      <c r="G11" s="59">
        <v>4383771</v>
      </c>
      <c r="H11" s="59">
        <v>2377680</v>
      </c>
      <c r="I11" s="59">
        <v>1672918</v>
      </c>
      <c r="J11" s="59">
        <v>704762</v>
      </c>
      <c r="K11" s="59">
        <v>0</v>
      </c>
      <c r="L11" s="60">
        <v>0</v>
      </c>
      <c r="M11" s="61">
        <v>2507501</v>
      </c>
    </row>
    <row r="12" spans="1:13" ht="12.75">
      <c r="A12" s="55" t="s">
        <v>35</v>
      </c>
      <c r="B12" s="56" t="s">
        <v>36</v>
      </c>
      <c r="C12" s="56" t="s">
        <v>42</v>
      </c>
      <c r="D12" s="57" t="s">
        <v>40</v>
      </c>
      <c r="E12" s="55" t="s">
        <v>43</v>
      </c>
      <c r="F12" s="58">
        <f t="shared" si="0"/>
        <v>6760652</v>
      </c>
      <c r="G12" s="59">
        <v>4992991</v>
      </c>
      <c r="H12" s="59">
        <v>1767661</v>
      </c>
      <c r="I12" s="59">
        <v>766265</v>
      </c>
      <c r="J12" s="59">
        <v>1001396</v>
      </c>
      <c r="K12" s="59">
        <v>0</v>
      </c>
      <c r="L12" s="60">
        <v>0</v>
      </c>
      <c r="M12" s="61">
        <v>3846666</v>
      </c>
    </row>
    <row r="13" spans="1:13" ht="12.75">
      <c r="A13" s="55" t="s">
        <v>35</v>
      </c>
      <c r="B13" s="56" t="s">
        <v>36</v>
      </c>
      <c r="C13" s="56" t="s">
        <v>44</v>
      </c>
      <c r="D13" s="57" t="s">
        <v>40</v>
      </c>
      <c r="E13" s="55" t="s">
        <v>45</v>
      </c>
      <c r="F13" s="58">
        <f t="shared" si="0"/>
        <v>5108851</v>
      </c>
      <c r="G13" s="59">
        <v>4026066</v>
      </c>
      <c r="H13" s="59">
        <v>1082785</v>
      </c>
      <c r="I13" s="59">
        <v>0</v>
      </c>
      <c r="J13" s="59">
        <v>1082785</v>
      </c>
      <c r="K13" s="59">
        <v>0</v>
      </c>
      <c r="L13" s="60">
        <v>0</v>
      </c>
      <c r="M13" s="61">
        <v>5181350</v>
      </c>
    </row>
    <row r="14" spans="1:13" ht="12.75">
      <c r="A14" s="55" t="s">
        <v>35</v>
      </c>
      <c r="B14" s="56" t="s">
        <v>36</v>
      </c>
      <c r="C14" s="56" t="s">
        <v>46</v>
      </c>
      <c r="D14" s="57" t="s">
        <v>40</v>
      </c>
      <c r="E14" s="55" t="s">
        <v>47</v>
      </c>
      <c r="F14" s="58">
        <f t="shared" si="0"/>
        <v>6121500</v>
      </c>
      <c r="G14" s="59">
        <v>4447077</v>
      </c>
      <c r="H14" s="59">
        <v>1674423</v>
      </c>
      <c r="I14" s="59">
        <v>660576</v>
      </c>
      <c r="J14" s="59">
        <v>1013847</v>
      </c>
      <c r="K14" s="59">
        <v>0</v>
      </c>
      <c r="L14" s="60">
        <v>0</v>
      </c>
      <c r="M14" s="61">
        <v>1998574</v>
      </c>
    </row>
    <row r="15" spans="1:13" ht="12.75">
      <c r="A15" s="55" t="s">
        <v>35</v>
      </c>
      <c r="B15" s="56" t="s">
        <v>36</v>
      </c>
      <c r="C15" s="56" t="s">
        <v>48</v>
      </c>
      <c r="D15" s="57" t="s">
        <v>40</v>
      </c>
      <c r="E15" s="55" t="s">
        <v>49</v>
      </c>
      <c r="F15" s="58">
        <f t="shared" si="0"/>
        <v>6422800</v>
      </c>
      <c r="G15" s="59">
        <v>4558910</v>
      </c>
      <c r="H15" s="59">
        <v>1863890</v>
      </c>
      <c r="I15" s="59">
        <v>863086</v>
      </c>
      <c r="J15" s="59">
        <v>1000804</v>
      </c>
      <c r="K15" s="59">
        <v>0</v>
      </c>
      <c r="L15" s="60">
        <v>0</v>
      </c>
      <c r="M15" s="61">
        <v>2992886</v>
      </c>
    </row>
    <row r="16" spans="1:13" ht="12.75">
      <c r="A16" s="55" t="s">
        <v>35</v>
      </c>
      <c r="B16" s="56" t="s">
        <v>36</v>
      </c>
      <c r="C16" s="56" t="s">
        <v>50</v>
      </c>
      <c r="D16" s="57" t="s">
        <v>51</v>
      </c>
      <c r="E16" s="55" t="s">
        <v>52</v>
      </c>
      <c r="F16" s="58">
        <f t="shared" si="0"/>
        <v>11324187</v>
      </c>
      <c r="G16" s="59">
        <v>7113135</v>
      </c>
      <c r="H16" s="59">
        <v>4076864</v>
      </c>
      <c r="I16" s="59">
        <v>2428608</v>
      </c>
      <c r="J16" s="59">
        <v>1648256</v>
      </c>
      <c r="K16" s="59">
        <v>134188</v>
      </c>
      <c r="L16" s="60">
        <v>0</v>
      </c>
      <c r="M16" s="61">
        <v>3863788</v>
      </c>
    </row>
    <row r="17" spans="1:13" ht="12.75">
      <c r="A17" s="55" t="s">
        <v>35</v>
      </c>
      <c r="B17" s="56" t="s">
        <v>39</v>
      </c>
      <c r="C17" s="56" t="s">
        <v>36</v>
      </c>
      <c r="D17" s="57" t="s">
        <v>37</v>
      </c>
      <c r="E17" s="55" t="s">
        <v>53</v>
      </c>
      <c r="F17" s="58">
        <f t="shared" si="0"/>
        <v>11048008</v>
      </c>
      <c r="G17" s="59">
        <v>9039607</v>
      </c>
      <c r="H17" s="59">
        <v>1729094</v>
      </c>
      <c r="I17" s="59">
        <v>1729094</v>
      </c>
      <c r="J17" s="59">
        <v>0</v>
      </c>
      <c r="K17" s="59">
        <v>279307</v>
      </c>
      <c r="L17" s="60">
        <v>0</v>
      </c>
      <c r="M17" s="61">
        <v>6091829</v>
      </c>
    </row>
    <row r="18" spans="1:13" ht="12.75">
      <c r="A18" s="55" t="s">
        <v>35</v>
      </c>
      <c r="B18" s="56" t="s">
        <v>39</v>
      </c>
      <c r="C18" s="56" t="s">
        <v>39</v>
      </c>
      <c r="D18" s="57" t="s">
        <v>40</v>
      </c>
      <c r="E18" s="55" t="s">
        <v>54</v>
      </c>
      <c r="F18" s="58">
        <f t="shared" si="0"/>
        <v>2926906</v>
      </c>
      <c r="G18" s="59">
        <v>2366666</v>
      </c>
      <c r="H18" s="59">
        <v>560240</v>
      </c>
      <c r="I18" s="59">
        <v>0</v>
      </c>
      <c r="J18" s="59">
        <v>560240</v>
      </c>
      <c r="K18" s="59">
        <v>0</v>
      </c>
      <c r="L18" s="60">
        <v>0</v>
      </c>
      <c r="M18" s="61">
        <v>937451</v>
      </c>
    </row>
    <row r="19" spans="1:13" ht="12.75">
      <c r="A19" s="55" t="s">
        <v>35</v>
      </c>
      <c r="B19" s="56" t="s">
        <v>39</v>
      </c>
      <c r="C19" s="56" t="s">
        <v>42</v>
      </c>
      <c r="D19" s="57" t="s">
        <v>40</v>
      </c>
      <c r="E19" s="55" t="s">
        <v>55</v>
      </c>
      <c r="F19" s="58">
        <f t="shared" si="0"/>
        <v>2153316</v>
      </c>
      <c r="G19" s="59">
        <v>1631913</v>
      </c>
      <c r="H19" s="59">
        <v>521403</v>
      </c>
      <c r="I19" s="59">
        <v>38743</v>
      </c>
      <c r="J19" s="59">
        <v>482660</v>
      </c>
      <c r="K19" s="59">
        <v>0</v>
      </c>
      <c r="L19" s="60">
        <v>0</v>
      </c>
      <c r="M19" s="61">
        <v>710084</v>
      </c>
    </row>
    <row r="20" spans="1:13" ht="12.75">
      <c r="A20" s="55" t="s">
        <v>35</v>
      </c>
      <c r="B20" s="56" t="s">
        <v>39</v>
      </c>
      <c r="C20" s="56" t="s">
        <v>44</v>
      </c>
      <c r="D20" s="57" t="s">
        <v>40</v>
      </c>
      <c r="E20" s="55" t="s">
        <v>56</v>
      </c>
      <c r="F20" s="58">
        <f t="shared" si="0"/>
        <v>5346248</v>
      </c>
      <c r="G20" s="59">
        <v>3644128</v>
      </c>
      <c r="H20" s="59">
        <v>1686249</v>
      </c>
      <c r="I20" s="59">
        <v>896780</v>
      </c>
      <c r="J20" s="59">
        <v>789469</v>
      </c>
      <c r="K20" s="59">
        <v>15871</v>
      </c>
      <c r="L20" s="60">
        <v>0</v>
      </c>
      <c r="M20" s="61">
        <v>1385417</v>
      </c>
    </row>
    <row r="21" spans="1:13" ht="12.75">
      <c r="A21" s="55" t="s">
        <v>35</v>
      </c>
      <c r="B21" s="56" t="s">
        <v>39</v>
      </c>
      <c r="C21" s="56" t="s">
        <v>46</v>
      </c>
      <c r="D21" s="57" t="s">
        <v>40</v>
      </c>
      <c r="E21" s="55" t="s">
        <v>53</v>
      </c>
      <c r="F21" s="58">
        <f t="shared" si="0"/>
        <v>8009215</v>
      </c>
      <c r="G21" s="59">
        <v>5112194</v>
      </c>
      <c r="H21" s="59">
        <v>2828329</v>
      </c>
      <c r="I21" s="59">
        <v>1568821</v>
      </c>
      <c r="J21" s="59">
        <v>1259508</v>
      </c>
      <c r="K21" s="59">
        <v>68692</v>
      </c>
      <c r="L21" s="60">
        <v>0</v>
      </c>
      <c r="M21" s="61">
        <v>1244105</v>
      </c>
    </row>
    <row r="22" spans="1:13" ht="12.75">
      <c r="A22" s="55" t="s">
        <v>35</v>
      </c>
      <c r="B22" s="56" t="s">
        <v>39</v>
      </c>
      <c r="C22" s="56" t="s">
        <v>48</v>
      </c>
      <c r="D22" s="57" t="s">
        <v>51</v>
      </c>
      <c r="E22" s="55" t="s">
        <v>57</v>
      </c>
      <c r="F22" s="58">
        <f t="shared" si="0"/>
        <v>11210174</v>
      </c>
      <c r="G22" s="59">
        <v>8193187</v>
      </c>
      <c r="H22" s="59">
        <v>2310558</v>
      </c>
      <c r="I22" s="59">
        <v>1224971</v>
      </c>
      <c r="J22" s="59">
        <v>1085587</v>
      </c>
      <c r="K22" s="59">
        <v>706429</v>
      </c>
      <c r="L22" s="60">
        <v>0</v>
      </c>
      <c r="M22" s="61">
        <v>7789892</v>
      </c>
    </row>
    <row r="23" spans="1:13" ht="12.75">
      <c r="A23" s="55" t="s">
        <v>35</v>
      </c>
      <c r="B23" s="56" t="s">
        <v>39</v>
      </c>
      <c r="C23" s="56" t="s">
        <v>50</v>
      </c>
      <c r="D23" s="57" t="s">
        <v>40</v>
      </c>
      <c r="E23" s="55" t="s">
        <v>58</v>
      </c>
      <c r="F23" s="58">
        <f t="shared" si="0"/>
        <v>3053687</v>
      </c>
      <c r="G23" s="59">
        <v>2027136</v>
      </c>
      <c r="H23" s="59">
        <v>1026551</v>
      </c>
      <c r="I23" s="59">
        <v>489656</v>
      </c>
      <c r="J23" s="59">
        <v>536895</v>
      </c>
      <c r="K23" s="59">
        <v>0</v>
      </c>
      <c r="L23" s="60">
        <v>0</v>
      </c>
      <c r="M23" s="61">
        <v>647957</v>
      </c>
    </row>
    <row r="24" spans="1:13" ht="12.75">
      <c r="A24" s="55" t="s">
        <v>35</v>
      </c>
      <c r="B24" s="56" t="s">
        <v>42</v>
      </c>
      <c r="C24" s="56" t="s">
        <v>36</v>
      </c>
      <c r="D24" s="57" t="s">
        <v>40</v>
      </c>
      <c r="E24" s="55" t="s">
        <v>59</v>
      </c>
      <c r="F24" s="58">
        <f t="shared" si="0"/>
        <v>3846901</v>
      </c>
      <c r="G24" s="59">
        <v>2826632</v>
      </c>
      <c r="H24" s="59">
        <v>852068</v>
      </c>
      <c r="I24" s="59">
        <v>51729</v>
      </c>
      <c r="J24" s="59">
        <v>800339</v>
      </c>
      <c r="K24" s="59">
        <v>168201</v>
      </c>
      <c r="L24" s="60">
        <v>0</v>
      </c>
      <c r="M24" s="61">
        <v>843541</v>
      </c>
    </row>
    <row r="25" spans="1:13" ht="12.75">
      <c r="A25" s="55" t="s">
        <v>35</v>
      </c>
      <c r="B25" s="56" t="s">
        <v>42</v>
      </c>
      <c r="C25" s="56" t="s">
        <v>39</v>
      </c>
      <c r="D25" s="57" t="s">
        <v>51</v>
      </c>
      <c r="E25" s="55" t="s">
        <v>60</v>
      </c>
      <c r="F25" s="58">
        <f t="shared" si="0"/>
        <v>13950915</v>
      </c>
      <c r="G25" s="59">
        <v>11435526</v>
      </c>
      <c r="H25" s="59">
        <v>1799620</v>
      </c>
      <c r="I25" s="59">
        <v>0</v>
      </c>
      <c r="J25" s="59">
        <v>1799620</v>
      </c>
      <c r="K25" s="59">
        <v>715769</v>
      </c>
      <c r="L25" s="60">
        <v>0</v>
      </c>
      <c r="M25" s="61">
        <v>10983215</v>
      </c>
    </row>
    <row r="26" spans="1:13" ht="12.75">
      <c r="A26" s="55" t="s">
        <v>35</v>
      </c>
      <c r="B26" s="56" t="s">
        <v>42</v>
      </c>
      <c r="C26" s="56" t="s">
        <v>42</v>
      </c>
      <c r="D26" s="57" t="s">
        <v>40</v>
      </c>
      <c r="E26" s="55" t="s">
        <v>61</v>
      </c>
      <c r="F26" s="58">
        <f t="shared" si="0"/>
        <v>4695666</v>
      </c>
      <c r="G26" s="59">
        <v>3495958</v>
      </c>
      <c r="H26" s="59">
        <v>1199708</v>
      </c>
      <c r="I26" s="59">
        <v>334815</v>
      </c>
      <c r="J26" s="59">
        <v>864893</v>
      </c>
      <c r="K26" s="59">
        <v>0</v>
      </c>
      <c r="L26" s="60">
        <v>0</v>
      </c>
      <c r="M26" s="61">
        <v>1349354</v>
      </c>
    </row>
    <row r="27" spans="1:13" ht="12.75">
      <c r="A27" s="55" t="s">
        <v>35</v>
      </c>
      <c r="B27" s="56" t="s">
        <v>42</v>
      </c>
      <c r="C27" s="56" t="s">
        <v>44</v>
      </c>
      <c r="D27" s="57" t="s">
        <v>40</v>
      </c>
      <c r="E27" s="55" t="s">
        <v>62</v>
      </c>
      <c r="F27" s="58">
        <f t="shared" si="0"/>
        <v>3802806</v>
      </c>
      <c r="G27" s="59">
        <v>3057175</v>
      </c>
      <c r="H27" s="59">
        <v>692008</v>
      </c>
      <c r="I27" s="59">
        <v>0</v>
      </c>
      <c r="J27" s="59">
        <v>692008</v>
      </c>
      <c r="K27" s="59">
        <v>53623</v>
      </c>
      <c r="L27" s="60">
        <v>0</v>
      </c>
      <c r="M27" s="61">
        <v>1011715</v>
      </c>
    </row>
    <row r="28" spans="1:13" ht="12.75">
      <c r="A28" s="55" t="s">
        <v>35</v>
      </c>
      <c r="B28" s="56" t="s">
        <v>42</v>
      </c>
      <c r="C28" s="56" t="s">
        <v>46</v>
      </c>
      <c r="D28" s="57" t="s">
        <v>51</v>
      </c>
      <c r="E28" s="55" t="s">
        <v>63</v>
      </c>
      <c r="F28" s="58">
        <f t="shared" si="0"/>
        <v>15193962</v>
      </c>
      <c r="G28" s="59">
        <v>11598310</v>
      </c>
      <c r="H28" s="59">
        <v>3185546</v>
      </c>
      <c r="I28" s="59">
        <v>1528148</v>
      </c>
      <c r="J28" s="59">
        <v>1657398</v>
      </c>
      <c r="K28" s="59">
        <v>410106</v>
      </c>
      <c r="L28" s="60">
        <v>0</v>
      </c>
      <c r="M28" s="61">
        <v>4463913</v>
      </c>
    </row>
    <row r="29" spans="1:13" ht="12.75">
      <c r="A29" s="55" t="s">
        <v>35</v>
      </c>
      <c r="B29" s="56" t="s">
        <v>42</v>
      </c>
      <c r="C29" s="56" t="s">
        <v>48</v>
      </c>
      <c r="D29" s="57" t="s">
        <v>51</v>
      </c>
      <c r="E29" s="55" t="s">
        <v>64</v>
      </c>
      <c r="F29" s="58">
        <f t="shared" si="0"/>
        <v>6520630</v>
      </c>
      <c r="G29" s="59">
        <v>4745259</v>
      </c>
      <c r="H29" s="59">
        <v>1766123</v>
      </c>
      <c r="I29" s="59">
        <v>847236</v>
      </c>
      <c r="J29" s="59">
        <v>918887</v>
      </c>
      <c r="K29" s="59">
        <v>9248</v>
      </c>
      <c r="L29" s="60">
        <v>0</v>
      </c>
      <c r="M29" s="61">
        <v>1673449</v>
      </c>
    </row>
    <row r="30" spans="1:13" ht="12.75">
      <c r="A30" s="55" t="s">
        <v>35</v>
      </c>
      <c r="B30" s="56" t="s">
        <v>44</v>
      </c>
      <c r="C30" s="56" t="s">
        <v>36</v>
      </c>
      <c r="D30" s="57" t="s">
        <v>37</v>
      </c>
      <c r="E30" s="55" t="s">
        <v>65</v>
      </c>
      <c r="F30" s="58">
        <f t="shared" si="0"/>
        <v>25770952</v>
      </c>
      <c r="G30" s="59">
        <v>18630518</v>
      </c>
      <c r="H30" s="59">
        <v>5880028</v>
      </c>
      <c r="I30" s="59">
        <v>5880028</v>
      </c>
      <c r="J30" s="59">
        <v>0</v>
      </c>
      <c r="K30" s="59">
        <v>1260406</v>
      </c>
      <c r="L30" s="60">
        <v>0</v>
      </c>
      <c r="M30" s="61">
        <v>16392134</v>
      </c>
    </row>
    <row r="31" spans="1:13" ht="12.75">
      <c r="A31" s="55" t="s">
        <v>35</v>
      </c>
      <c r="B31" s="56" t="s">
        <v>44</v>
      </c>
      <c r="C31" s="56" t="s">
        <v>39</v>
      </c>
      <c r="D31" s="57" t="s">
        <v>51</v>
      </c>
      <c r="E31" s="55" t="s">
        <v>66</v>
      </c>
      <c r="F31" s="58">
        <f t="shared" si="0"/>
        <v>6515758</v>
      </c>
      <c r="G31" s="59">
        <v>4426735</v>
      </c>
      <c r="H31" s="59">
        <v>2014062</v>
      </c>
      <c r="I31" s="59">
        <v>1849247</v>
      </c>
      <c r="J31" s="59">
        <v>164815</v>
      </c>
      <c r="K31" s="59">
        <v>74961</v>
      </c>
      <c r="L31" s="60">
        <v>0</v>
      </c>
      <c r="M31" s="61">
        <v>1646599</v>
      </c>
    </row>
    <row r="32" spans="1:13" ht="12.75">
      <c r="A32" s="55" t="s">
        <v>35</v>
      </c>
      <c r="B32" s="56" t="s">
        <v>44</v>
      </c>
      <c r="C32" s="56" t="s">
        <v>42</v>
      </c>
      <c r="D32" s="57" t="s">
        <v>40</v>
      </c>
      <c r="E32" s="55" t="s">
        <v>67</v>
      </c>
      <c r="F32" s="58">
        <f t="shared" si="0"/>
        <v>4118066</v>
      </c>
      <c r="G32" s="59">
        <v>2214044</v>
      </c>
      <c r="H32" s="59">
        <v>1751248</v>
      </c>
      <c r="I32" s="59">
        <v>1303768</v>
      </c>
      <c r="J32" s="59">
        <v>447480</v>
      </c>
      <c r="K32" s="59">
        <v>152774</v>
      </c>
      <c r="L32" s="60">
        <v>0</v>
      </c>
      <c r="M32" s="61">
        <v>570163</v>
      </c>
    </row>
    <row r="33" spans="1:13" ht="12.75">
      <c r="A33" s="55" t="s">
        <v>35</v>
      </c>
      <c r="B33" s="56" t="s">
        <v>44</v>
      </c>
      <c r="C33" s="56" t="s">
        <v>44</v>
      </c>
      <c r="D33" s="57" t="s">
        <v>51</v>
      </c>
      <c r="E33" s="55" t="s">
        <v>68</v>
      </c>
      <c r="F33" s="58">
        <f t="shared" si="0"/>
        <v>12928067</v>
      </c>
      <c r="G33" s="59">
        <v>8429181</v>
      </c>
      <c r="H33" s="59">
        <v>4322753</v>
      </c>
      <c r="I33" s="59">
        <v>3433024</v>
      </c>
      <c r="J33" s="59">
        <v>889729</v>
      </c>
      <c r="K33" s="59">
        <v>176133</v>
      </c>
      <c r="L33" s="60">
        <v>0</v>
      </c>
      <c r="M33" s="61">
        <v>4474891</v>
      </c>
    </row>
    <row r="34" spans="1:13" ht="12.75">
      <c r="A34" s="55" t="s">
        <v>35</v>
      </c>
      <c r="B34" s="56" t="s">
        <v>44</v>
      </c>
      <c r="C34" s="56" t="s">
        <v>46</v>
      </c>
      <c r="D34" s="57" t="s">
        <v>40</v>
      </c>
      <c r="E34" s="55" t="s">
        <v>65</v>
      </c>
      <c r="F34" s="58">
        <f t="shared" si="0"/>
        <v>5537489</v>
      </c>
      <c r="G34" s="59">
        <v>2780258</v>
      </c>
      <c r="H34" s="59">
        <v>2663195</v>
      </c>
      <c r="I34" s="59">
        <v>1719767</v>
      </c>
      <c r="J34" s="59">
        <v>943428</v>
      </c>
      <c r="K34" s="59">
        <v>94036</v>
      </c>
      <c r="L34" s="60">
        <v>0</v>
      </c>
      <c r="M34" s="61">
        <v>1719079</v>
      </c>
    </row>
    <row r="35" spans="1:13" ht="12.75">
      <c r="A35" s="55" t="s">
        <v>35</v>
      </c>
      <c r="B35" s="56" t="s">
        <v>44</v>
      </c>
      <c r="C35" s="56" t="s">
        <v>48</v>
      </c>
      <c r="D35" s="57" t="s">
        <v>51</v>
      </c>
      <c r="E35" s="55" t="s">
        <v>69</v>
      </c>
      <c r="F35" s="58">
        <f t="shared" si="0"/>
        <v>6440133</v>
      </c>
      <c r="G35" s="59">
        <v>4370744</v>
      </c>
      <c r="H35" s="59">
        <v>2015039</v>
      </c>
      <c r="I35" s="59">
        <v>1548700</v>
      </c>
      <c r="J35" s="59">
        <v>466339</v>
      </c>
      <c r="K35" s="59">
        <v>54350</v>
      </c>
      <c r="L35" s="60">
        <v>0</v>
      </c>
      <c r="M35" s="61">
        <v>1395488</v>
      </c>
    </row>
    <row r="36" spans="1:13" ht="12.75">
      <c r="A36" s="55" t="s">
        <v>35</v>
      </c>
      <c r="B36" s="56" t="s">
        <v>44</v>
      </c>
      <c r="C36" s="56" t="s">
        <v>50</v>
      </c>
      <c r="D36" s="57" t="s">
        <v>40</v>
      </c>
      <c r="E36" s="55" t="s">
        <v>70</v>
      </c>
      <c r="F36" s="58">
        <f t="shared" si="0"/>
        <v>7548836</v>
      </c>
      <c r="G36" s="59">
        <v>4774212</v>
      </c>
      <c r="H36" s="59">
        <v>2727411</v>
      </c>
      <c r="I36" s="59">
        <v>2158796</v>
      </c>
      <c r="J36" s="59">
        <v>568615</v>
      </c>
      <c r="K36" s="59">
        <v>47213</v>
      </c>
      <c r="L36" s="60">
        <v>0</v>
      </c>
      <c r="M36" s="61">
        <v>2043304</v>
      </c>
    </row>
    <row r="37" spans="1:13" ht="12.75">
      <c r="A37" s="55" t="s">
        <v>35</v>
      </c>
      <c r="B37" s="56" t="s">
        <v>44</v>
      </c>
      <c r="C37" s="56" t="s">
        <v>35</v>
      </c>
      <c r="D37" s="57" t="s">
        <v>40</v>
      </c>
      <c r="E37" s="55" t="s">
        <v>71</v>
      </c>
      <c r="F37" s="58">
        <f t="shared" si="0"/>
        <v>4589920</v>
      </c>
      <c r="G37" s="59">
        <v>2869500</v>
      </c>
      <c r="H37" s="59">
        <v>1720420</v>
      </c>
      <c r="I37" s="59">
        <v>1218339</v>
      </c>
      <c r="J37" s="59">
        <v>502081</v>
      </c>
      <c r="K37" s="59">
        <v>0</v>
      </c>
      <c r="L37" s="60">
        <v>0</v>
      </c>
      <c r="M37" s="61">
        <v>721689</v>
      </c>
    </row>
    <row r="38" spans="1:13" ht="12.75">
      <c r="A38" s="55" t="s">
        <v>35</v>
      </c>
      <c r="B38" s="56" t="s">
        <v>46</v>
      </c>
      <c r="C38" s="56" t="s">
        <v>36</v>
      </c>
      <c r="D38" s="57" t="s">
        <v>51</v>
      </c>
      <c r="E38" s="55" t="s">
        <v>72</v>
      </c>
      <c r="F38" s="58">
        <f t="shared" si="0"/>
        <v>6657999</v>
      </c>
      <c r="G38" s="59">
        <v>4820977</v>
      </c>
      <c r="H38" s="59">
        <v>1837022</v>
      </c>
      <c r="I38" s="59">
        <v>715527</v>
      </c>
      <c r="J38" s="59">
        <v>1121495</v>
      </c>
      <c r="K38" s="59">
        <v>0</v>
      </c>
      <c r="L38" s="60">
        <v>0</v>
      </c>
      <c r="M38" s="61">
        <v>1784523</v>
      </c>
    </row>
    <row r="39" spans="1:13" ht="12.75">
      <c r="A39" s="55" t="s">
        <v>35</v>
      </c>
      <c r="B39" s="56" t="s">
        <v>46</v>
      </c>
      <c r="C39" s="56" t="s">
        <v>39</v>
      </c>
      <c r="D39" s="57" t="s">
        <v>40</v>
      </c>
      <c r="E39" s="55" t="s">
        <v>73</v>
      </c>
      <c r="F39" s="58">
        <f t="shared" si="0"/>
        <v>3968725</v>
      </c>
      <c r="G39" s="59">
        <v>3302935</v>
      </c>
      <c r="H39" s="59">
        <v>653093</v>
      </c>
      <c r="I39" s="59">
        <v>0</v>
      </c>
      <c r="J39" s="59">
        <v>653093</v>
      </c>
      <c r="K39" s="59">
        <v>12697</v>
      </c>
      <c r="L39" s="60">
        <v>0</v>
      </c>
      <c r="M39" s="61">
        <v>839131</v>
      </c>
    </row>
    <row r="40" spans="1:13" ht="12.75">
      <c r="A40" s="55" t="s">
        <v>35</v>
      </c>
      <c r="B40" s="56" t="s">
        <v>46</v>
      </c>
      <c r="C40" s="56" t="s">
        <v>42</v>
      </c>
      <c r="D40" s="57" t="s">
        <v>51</v>
      </c>
      <c r="E40" s="55" t="s">
        <v>74</v>
      </c>
      <c r="F40" s="58">
        <f t="shared" si="0"/>
        <v>5361322</v>
      </c>
      <c r="G40" s="59">
        <v>4334596</v>
      </c>
      <c r="H40" s="59">
        <v>962385</v>
      </c>
      <c r="I40" s="59">
        <v>0</v>
      </c>
      <c r="J40" s="59">
        <v>962385</v>
      </c>
      <c r="K40" s="59">
        <v>64341</v>
      </c>
      <c r="L40" s="60">
        <v>0</v>
      </c>
      <c r="M40" s="61">
        <v>1668017</v>
      </c>
    </row>
    <row r="41" spans="1:13" ht="12.75">
      <c r="A41" s="55" t="s">
        <v>35</v>
      </c>
      <c r="B41" s="56" t="s">
        <v>46</v>
      </c>
      <c r="C41" s="56" t="s">
        <v>44</v>
      </c>
      <c r="D41" s="57" t="s">
        <v>51</v>
      </c>
      <c r="E41" s="55" t="s">
        <v>75</v>
      </c>
      <c r="F41" s="58">
        <f t="shared" si="0"/>
        <v>7724145</v>
      </c>
      <c r="G41" s="59">
        <v>6558794</v>
      </c>
      <c r="H41" s="59">
        <v>1165351</v>
      </c>
      <c r="I41" s="59">
        <v>0</v>
      </c>
      <c r="J41" s="59">
        <v>1165351</v>
      </c>
      <c r="K41" s="59">
        <v>0</v>
      </c>
      <c r="L41" s="60">
        <v>0</v>
      </c>
      <c r="M41" s="61">
        <v>3743887</v>
      </c>
    </row>
    <row r="42" spans="1:13" ht="12.75">
      <c r="A42" s="55" t="s">
        <v>35</v>
      </c>
      <c r="B42" s="56" t="s">
        <v>46</v>
      </c>
      <c r="C42" s="56" t="s">
        <v>46</v>
      </c>
      <c r="D42" s="57" t="s">
        <v>51</v>
      </c>
      <c r="E42" s="55" t="s">
        <v>76</v>
      </c>
      <c r="F42" s="58">
        <f t="shared" si="0"/>
        <v>8959573</v>
      </c>
      <c r="G42" s="59">
        <v>7829015</v>
      </c>
      <c r="H42" s="59">
        <v>587269</v>
      </c>
      <c r="I42" s="59">
        <v>0</v>
      </c>
      <c r="J42" s="59">
        <v>587269</v>
      </c>
      <c r="K42" s="59">
        <v>543289</v>
      </c>
      <c r="L42" s="60">
        <v>0</v>
      </c>
      <c r="M42" s="61">
        <v>7361205</v>
      </c>
    </row>
    <row r="43" spans="1:13" ht="12.75">
      <c r="A43" s="55" t="s">
        <v>35</v>
      </c>
      <c r="B43" s="56" t="s">
        <v>48</v>
      </c>
      <c r="C43" s="56" t="s">
        <v>36</v>
      </c>
      <c r="D43" s="57" t="s">
        <v>51</v>
      </c>
      <c r="E43" s="55" t="s">
        <v>77</v>
      </c>
      <c r="F43" s="58">
        <f t="shared" si="0"/>
        <v>7248121</v>
      </c>
      <c r="G43" s="59">
        <v>4857729</v>
      </c>
      <c r="H43" s="59">
        <v>2266085</v>
      </c>
      <c r="I43" s="59">
        <v>1085049</v>
      </c>
      <c r="J43" s="59">
        <v>1181036</v>
      </c>
      <c r="K43" s="59">
        <v>124307</v>
      </c>
      <c r="L43" s="60">
        <v>0</v>
      </c>
      <c r="M43" s="61">
        <v>1635164</v>
      </c>
    </row>
    <row r="44" spans="1:13" ht="12.75">
      <c r="A44" s="55" t="s">
        <v>35</v>
      </c>
      <c r="B44" s="56" t="s">
        <v>48</v>
      </c>
      <c r="C44" s="56" t="s">
        <v>39</v>
      </c>
      <c r="D44" s="57" t="s">
        <v>51</v>
      </c>
      <c r="E44" s="55" t="s">
        <v>78</v>
      </c>
      <c r="F44" s="58">
        <f t="shared" si="0"/>
        <v>12810467</v>
      </c>
      <c r="G44" s="59">
        <v>8838568</v>
      </c>
      <c r="H44" s="59">
        <v>3774225</v>
      </c>
      <c r="I44" s="59">
        <v>1479553</v>
      </c>
      <c r="J44" s="59">
        <v>2294672</v>
      </c>
      <c r="K44" s="59">
        <v>197674</v>
      </c>
      <c r="L44" s="60">
        <v>0</v>
      </c>
      <c r="M44" s="61">
        <v>5466711</v>
      </c>
    </row>
    <row r="45" spans="1:13" ht="12.75">
      <c r="A45" s="55" t="s">
        <v>35</v>
      </c>
      <c r="B45" s="56" t="s">
        <v>48</v>
      </c>
      <c r="C45" s="56" t="s">
        <v>42</v>
      </c>
      <c r="D45" s="57" t="s">
        <v>40</v>
      </c>
      <c r="E45" s="55" t="s">
        <v>79</v>
      </c>
      <c r="F45" s="58">
        <f t="shared" si="0"/>
        <v>4853189</v>
      </c>
      <c r="G45" s="59">
        <v>3406023</v>
      </c>
      <c r="H45" s="59">
        <v>1447166</v>
      </c>
      <c r="I45" s="59">
        <v>969597</v>
      </c>
      <c r="J45" s="59">
        <v>477569</v>
      </c>
      <c r="K45" s="59">
        <v>0</v>
      </c>
      <c r="L45" s="60">
        <v>0</v>
      </c>
      <c r="M45" s="61">
        <v>1033853</v>
      </c>
    </row>
    <row r="46" spans="1:13" ht="12.75">
      <c r="A46" s="55" t="s">
        <v>35</v>
      </c>
      <c r="B46" s="56" t="s">
        <v>48</v>
      </c>
      <c r="C46" s="56" t="s">
        <v>44</v>
      </c>
      <c r="D46" s="57" t="s">
        <v>51</v>
      </c>
      <c r="E46" s="55" t="s">
        <v>80</v>
      </c>
      <c r="F46" s="58">
        <f t="shared" si="0"/>
        <v>12473827</v>
      </c>
      <c r="G46" s="59">
        <v>8320629</v>
      </c>
      <c r="H46" s="59">
        <v>3719795</v>
      </c>
      <c r="I46" s="59">
        <v>1729608</v>
      </c>
      <c r="J46" s="59">
        <v>1990187</v>
      </c>
      <c r="K46" s="59">
        <v>433403</v>
      </c>
      <c r="L46" s="60">
        <v>0</v>
      </c>
      <c r="M46" s="61">
        <v>5408145</v>
      </c>
    </row>
    <row r="47" spans="1:13" ht="12.75">
      <c r="A47" s="55" t="s">
        <v>35</v>
      </c>
      <c r="B47" s="56" t="s">
        <v>48</v>
      </c>
      <c r="C47" s="56" t="s">
        <v>46</v>
      </c>
      <c r="D47" s="57" t="s">
        <v>40</v>
      </c>
      <c r="E47" s="55" t="s">
        <v>81</v>
      </c>
      <c r="F47" s="58">
        <f t="shared" si="0"/>
        <v>5484111</v>
      </c>
      <c r="G47" s="59">
        <v>3398336</v>
      </c>
      <c r="H47" s="59">
        <v>2085775</v>
      </c>
      <c r="I47" s="59">
        <v>1503810</v>
      </c>
      <c r="J47" s="59">
        <v>581965</v>
      </c>
      <c r="K47" s="59">
        <v>0</v>
      </c>
      <c r="L47" s="60">
        <v>0</v>
      </c>
      <c r="M47" s="61">
        <v>1012352</v>
      </c>
    </row>
    <row r="48" spans="1:13" ht="12.75">
      <c r="A48" s="55" t="s">
        <v>35</v>
      </c>
      <c r="B48" s="56" t="s">
        <v>50</v>
      </c>
      <c r="C48" s="56" t="s">
        <v>36</v>
      </c>
      <c r="D48" s="57" t="s">
        <v>40</v>
      </c>
      <c r="E48" s="55" t="s">
        <v>82</v>
      </c>
      <c r="F48" s="58">
        <f t="shared" si="0"/>
        <v>5879713</v>
      </c>
      <c r="G48" s="59">
        <v>3350971</v>
      </c>
      <c r="H48" s="59">
        <v>2513964</v>
      </c>
      <c r="I48" s="59">
        <v>1754012</v>
      </c>
      <c r="J48" s="59">
        <v>759952</v>
      </c>
      <c r="K48" s="59">
        <v>14778</v>
      </c>
      <c r="L48" s="60">
        <v>0</v>
      </c>
      <c r="M48" s="61">
        <v>956258</v>
      </c>
    </row>
    <row r="49" spans="1:13" ht="12.75">
      <c r="A49" s="55" t="s">
        <v>35</v>
      </c>
      <c r="B49" s="56" t="s">
        <v>50</v>
      </c>
      <c r="C49" s="56" t="s">
        <v>39</v>
      </c>
      <c r="D49" s="57" t="s">
        <v>51</v>
      </c>
      <c r="E49" s="55" t="s">
        <v>83</v>
      </c>
      <c r="F49" s="58">
        <f t="shared" si="0"/>
        <v>2650515</v>
      </c>
      <c r="G49" s="59">
        <v>2112137</v>
      </c>
      <c r="H49" s="59">
        <v>509500</v>
      </c>
      <c r="I49" s="59">
        <v>0</v>
      </c>
      <c r="J49" s="59">
        <v>509500</v>
      </c>
      <c r="K49" s="59">
        <v>28878</v>
      </c>
      <c r="L49" s="60">
        <v>0</v>
      </c>
      <c r="M49" s="61">
        <v>801835</v>
      </c>
    </row>
    <row r="50" spans="1:13" ht="12.75">
      <c r="A50" s="55" t="s">
        <v>35</v>
      </c>
      <c r="B50" s="56" t="s">
        <v>50</v>
      </c>
      <c r="C50" s="56" t="s">
        <v>42</v>
      </c>
      <c r="D50" s="57" t="s">
        <v>40</v>
      </c>
      <c r="E50" s="55" t="s">
        <v>84</v>
      </c>
      <c r="F50" s="58">
        <f t="shared" si="0"/>
        <v>6200778</v>
      </c>
      <c r="G50" s="59">
        <v>3546482</v>
      </c>
      <c r="H50" s="59">
        <v>2558117</v>
      </c>
      <c r="I50" s="59">
        <v>1815361</v>
      </c>
      <c r="J50" s="59">
        <v>742756</v>
      </c>
      <c r="K50" s="59">
        <v>96179</v>
      </c>
      <c r="L50" s="60">
        <v>0</v>
      </c>
      <c r="M50" s="61">
        <v>1083326</v>
      </c>
    </row>
    <row r="51" spans="1:13" ht="12.75">
      <c r="A51" s="55" t="s">
        <v>35</v>
      </c>
      <c r="B51" s="56" t="s">
        <v>50</v>
      </c>
      <c r="C51" s="56" t="s">
        <v>44</v>
      </c>
      <c r="D51" s="57" t="s">
        <v>51</v>
      </c>
      <c r="E51" s="55" t="s">
        <v>85</v>
      </c>
      <c r="F51" s="58">
        <f t="shared" si="0"/>
        <v>9032923</v>
      </c>
      <c r="G51" s="59">
        <v>6751259</v>
      </c>
      <c r="H51" s="59">
        <v>1937980</v>
      </c>
      <c r="I51" s="59">
        <v>0</v>
      </c>
      <c r="J51" s="59">
        <v>1937980</v>
      </c>
      <c r="K51" s="59">
        <v>343684</v>
      </c>
      <c r="L51" s="60">
        <v>0</v>
      </c>
      <c r="M51" s="61">
        <v>6523538</v>
      </c>
    </row>
    <row r="52" spans="1:13" ht="12.75">
      <c r="A52" s="55" t="s">
        <v>35</v>
      </c>
      <c r="B52" s="56" t="s">
        <v>50</v>
      </c>
      <c r="C52" s="56" t="s">
        <v>46</v>
      </c>
      <c r="D52" s="57" t="s">
        <v>51</v>
      </c>
      <c r="E52" s="55" t="s">
        <v>86</v>
      </c>
      <c r="F52" s="58">
        <f t="shared" si="0"/>
        <v>6677366</v>
      </c>
      <c r="G52" s="59">
        <v>4747805</v>
      </c>
      <c r="H52" s="59">
        <v>1929561</v>
      </c>
      <c r="I52" s="59">
        <v>738350</v>
      </c>
      <c r="J52" s="59">
        <v>1191211</v>
      </c>
      <c r="K52" s="59">
        <v>0</v>
      </c>
      <c r="L52" s="60">
        <v>0</v>
      </c>
      <c r="M52" s="61">
        <v>1745611</v>
      </c>
    </row>
    <row r="53" spans="1:13" ht="12.75">
      <c r="A53" s="55" t="s">
        <v>35</v>
      </c>
      <c r="B53" s="56" t="s">
        <v>35</v>
      </c>
      <c r="C53" s="56" t="s">
        <v>36</v>
      </c>
      <c r="D53" s="57" t="s">
        <v>40</v>
      </c>
      <c r="E53" s="55" t="s">
        <v>87</v>
      </c>
      <c r="F53" s="58">
        <f t="shared" si="0"/>
        <v>2989403</v>
      </c>
      <c r="G53" s="59">
        <v>2447896</v>
      </c>
      <c r="H53" s="59">
        <v>541507</v>
      </c>
      <c r="I53" s="59">
        <v>0</v>
      </c>
      <c r="J53" s="59">
        <v>541507</v>
      </c>
      <c r="K53" s="59">
        <v>0</v>
      </c>
      <c r="L53" s="60">
        <v>0</v>
      </c>
      <c r="M53" s="61">
        <v>1093875</v>
      </c>
    </row>
    <row r="54" spans="1:13" ht="12.75">
      <c r="A54" s="55" t="s">
        <v>35</v>
      </c>
      <c r="B54" s="56" t="s">
        <v>35</v>
      </c>
      <c r="C54" s="56" t="s">
        <v>39</v>
      </c>
      <c r="D54" s="57" t="s">
        <v>40</v>
      </c>
      <c r="E54" s="55" t="s">
        <v>88</v>
      </c>
      <c r="F54" s="58">
        <f t="shared" si="0"/>
        <v>4557305</v>
      </c>
      <c r="G54" s="59">
        <v>3456484</v>
      </c>
      <c r="H54" s="59">
        <v>1100821</v>
      </c>
      <c r="I54" s="59">
        <v>267797</v>
      </c>
      <c r="J54" s="59">
        <v>833024</v>
      </c>
      <c r="K54" s="59">
        <v>0</v>
      </c>
      <c r="L54" s="60">
        <v>0</v>
      </c>
      <c r="M54" s="61">
        <v>1614223</v>
      </c>
    </row>
    <row r="55" spans="1:13" ht="12.75">
      <c r="A55" s="55" t="s">
        <v>35</v>
      </c>
      <c r="B55" s="56" t="s">
        <v>35</v>
      </c>
      <c r="C55" s="56" t="s">
        <v>42</v>
      </c>
      <c r="D55" s="57" t="s">
        <v>40</v>
      </c>
      <c r="E55" s="55" t="s">
        <v>89</v>
      </c>
      <c r="F55" s="58">
        <f t="shared" si="0"/>
        <v>4921117</v>
      </c>
      <c r="G55" s="59">
        <v>3319543</v>
      </c>
      <c r="H55" s="59">
        <v>1601574</v>
      </c>
      <c r="I55" s="59">
        <v>750380</v>
      </c>
      <c r="J55" s="59">
        <v>851194</v>
      </c>
      <c r="K55" s="59">
        <v>0</v>
      </c>
      <c r="L55" s="60">
        <v>0</v>
      </c>
      <c r="M55" s="61">
        <v>1334690</v>
      </c>
    </row>
    <row r="56" spans="1:13" ht="12.75">
      <c r="A56" s="55" t="s">
        <v>35</v>
      </c>
      <c r="B56" s="56" t="s">
        <v>35</v>
      </c>
      <c r="C56" s="56" t="s">
        <v>44</v>
      </c>
      <c r="D56" s="57" t="s">
        <v>40</v>
      </c>
      <c r="E56" s="55" t="s">
        <v>90</v>
      </c>
      <c r="F56" s="58">
        <f t="shared" si="0"/>
        <v>4199895</v>
      </c>
      <c r="G56" s="59">
        <v>2651921</v>
      </c>
      <c r="H56" s="59">
        <v>1547974</v>
      </c>
      <c r="I56" s="59">
        <v>972825</v>
      </c>
      <c r="J56" s="59">
        <v>575149</v>
      </c>
      <c r="K56" s="59">
        <v>0</v>
      </c>
      <c r="L56" s="60">
        <v>0</v>
      </c>
      <c r="M56" s="61">
        <v>848739</v>
      </c>
    </row>
    <row r="57" spans="1:13" ht="12.75">
      <c r="A57" s="55" t="s">
        <v>35</v>
      </c>
      <c r="B57" s="56" t="s">
        <v>35</v>
      </c>
      <c r="C57" s="56" t="s">
        <v>46</v>
      </c>
      <c r="D57" s="57" t="s">
        <v>51</v>
      </c>
      <c r="E57" s="55" t="s">
        <v>91</v>
      </c>
      <c r="F57" s="58">
        <f t="shared" si="0"/>
        <v>15966195</v>
      </c>
      <c r="G57" s="59">
        <v>15138597</v>
      </c>
      <c r="H57" s="59">
        <v>521566</v>
      </c>
      <c r="I57" s="59">
        <v>521566</v>
      </c>
      <c r="J57" s="59">
        <v>0</v>
      </c>
      <c r="K57" s="59">
        <v>306032</v>
      </c>
      <c r="L57" s="60">
        <v>0</v>
      </c>
      <c r="M57" s="61">
        <v>13258596</v>
      </c>
    </row>
    <row r="58" spans="1:13" ht="12.75">
      <c r="A58" s="55" t="s">
        <v>35</v>
      </c>
      <c r="B58" s="56" t="s">
        <v>35</v>
      </c>
      <c r="C58" s="56" t="s">
        <v>48</v>
      </c>
      <c r="D58" s="57" t="s">
        <v>51</v>
      </c>
      <c r="E58" s="55" t="s">
        <v>92</v>
      </c>
      <c r="F58" s="58">
        <f t="shared" si="0"/>
        <v>4745464</v>
      </c>
      <c r="G58" s="59">
        <v>4268278</v>
      </c>
      <c r="H58" s="59">
        <v>477186</v>
      </c>
      <c r="I58" s="59">
        <v>0</v>
      </c>
      <c r="J58" s="59">
        <v>477186</v>
      </c>
      <c r="K58" s="59">
        <v>0</v>
      </c>
      <c r="L58" s="60">
        <v>0</v>
      </c>
      <c r="M58" s="61">
        <v>2986520</v>
      </c>
    </row>
    <row r="59" spans="1:13" ht="12.75">
      <c r="A59" s="55" t="s">
        <v>35</v>
      </c>
      <c r="B59" s="56" t="s">
        <v>93</v>
      </c>
      <c r="C59" s="56" t="s">
        <v>36</v>
      </c>
      <c r="D59" s="57" t="s">
        <v>51</v>
      </c>
      <c r="E59" s="55" t="s">
        <v>94</v>
      </c>
      <c r="F59" s="58">
        <f t="shared" si="0"/>
        <v>5337159</v>
      </c>
      <c r="G59" s="59">
        <v>4767781</v>
      </c>
      <c r="H59" s="59">
        <v>569378</v>
      </c>
      <c r="I59" s="59">
        <v>0</v>
      </c>
      <c r="J59" s="59">
        <v>569378</v>
      </c>
      <c r="K59" s="59">
        <v>0</v>
      </c>
      <c r="L59" s="60">
        <v>0</v>
      </c>
      <c r="M59" s="61">
        <v>2429196</v>
      </c>
    </row>
    <row r="60" spans="1:13" ht="12.75">
      <c r="A60" s="55" t="s">
        <v>35</v>
      </c>
      <c r="B60" s="56" t="s">
        <v>93</v>
      </c>
      <c r="C60" s="56" t="s">
        <v>39</v>
      </c>
      <c r="D60" s="57" t="s">
        <v>40</v>
      </c>
      <c r="E60" s="55" t="s">
        <v>95</v>
      </c>
      <c r="F60" s="58">
        <f t="shared" si="0"/>
        <v>3809388</v>
      </c>
      <c r="G60" s="59">
        <v>2362594</v>
      </c>
      <c r="H60" s="59">
        <v>1446794</v>
      </c>
      <c r="I60" s="59">
        <v>941297</v>
      </c>
      <c r="J60" s="59">
        <v>505497</v>
      </c>
      <c r="K60" s="59">
        <v>0</v>
      </c>
      <c r="L60" s="60">
        <v>0</v>
      </c>
      <c r="M60" s="61">
        <v>727759</v>
      </c>
    </row>
    <row r="61" spans="1:13" ht="12.75">
      <c r="A61" s="55" t="s">
        <v>35</v>
      </c>
      <c r="B61" s="56" t="s">
        <v>93</v>
      </c>
      <c r="C61" s="56" t="s">
        <v>42</v>
      </c>
      <c r="D61" s="57" t="s">
        <v>51</v>
      </c>
      <c r="E61" s="55" t="s">
        <v>96</v>
      </c>
      <c r="F61" s="58">
        <f t="shared" si="0"/>
        <v>7425498</v>
      </c>
      <c r="G61" s="59">
        <v>6110917</v>
      </c>
      <c r="H61" s="59">
        <v>1309769</v>
      </c>
      <c r="I61" s="59">
        <v>124768</v>
      </c>
      <c r="J61" s="59">
        <v>1185001</v>
      </c>
      <c r="K61" s="59">
        <v>4812</v>
      </c>
      <c r="L61" s="60">
        <v>0</v>
      </c>
      <c r="M61" s="61">
        <v>3625763</v>
      </c>
    </row>
    <row r="62" spans="1:13" ht="12.75">
      <c r="A62" s="55" t="s">
        <v>35</v>
      </c>
      <c r="B62" s="56" t="s">
        <v>93</v>
      </c>
      <c r="C62" s="56" t="s">
        <v>44</v>
      </c>
      <c r="D62" s="57" t="s">
        <v>51</v>
      </c>
      <c r="E62" s="55" t="s">
        <v>97</v>
      </c>
      <c r="F62" s="58">
        <f t="shared" si="0"/>
        <v>5466181</v>
      </c>
      <c r="G62" s="59">
        <v>4192240</v>
      </c>
      <c r="H62" s="59">
        <v>1264812</v>
      </c>
      <c r="I62" s="59">
        <v>514307</v>
      </c>
      <c r="J62" s="59">
        <v>750505</v>
      </c>
      <c r="K62" s="59">
        <v>9129</v>
      </c>
      <c r="L62" s="60">
        <v>0</v>
      </c>
      <c r="M62" s="61">
        <v>1846768</v>
      </c>
    </row>
    <row r="63" spans="1:13" ht="12.75">
      <c r="A63" s="55" t="s">
        <v>35</v>
      </c>
      <c r="B63" s="56" t="s">
        <v>93</v>
      </c>
      <c r="C63" s="56" t="s">
        <v>46</v>
      </c>
      <c r="D63" s="57" t="s">
        <v>51</v>
      </c>
      <c r="E63" s="55" t="s">
        <v>98</v>
      </c>
      <c r="F63" s="58">
        <f t="shared" si="0"/>
        <v>6709075</v>
      </c>
      <c r="G63" s="59">
        <v>5328906</v>
      </c>
      <c r="H63" s="59">
        <v>1351202</v>
      </c>
      <c r="I63" s="59">
        <v>0</v>
      </c>
      <c r="J63" s="59">
        <v>1351202</v>
      </c>
      <c r="K63" s="59">
        <v>28967</v>
      </c>
      <c r="L63" s="60">
        <v>0</v>
      </c>
      <c r="M63" s="61">
        <v>2695851</v>
      </c>
    </row>
    <row r="64" spans="1:13" ht="12.75">
      <c r="A64" s="55" t="s">
        <v>35</v>
      </c>
      <c r="B64" s="56" t="s">
        <v>93</v>
      </c>
      <c r="C64" s="56" t="s">
        <v>48</v>
      </c>
      <c r="D64" s="57" t="s">
        <v>51</v>
      </c>
      <c r="E64" s="55" t="s">
        <v>99</v>
      </c>
      <c r="F64" s="58">
        <f t="shared" si="0"/>
        <v>13857806</v>
      </c>
      <c r="G64" s="59">
        <v>12809200</v>
      </c>
      <c r="H64" s="59">
        <v>445911</v>
      </c>
      <c r="I64" s="59">
        <v>0</v>
      </c>
      <c r="J64" s="59">
        <v>445911</v>
      </c>
      <c r="K64" s="59">
        <v>602695</v>
      </c>
      <c r="L64" s="60">
        <v>0</v>
      </c>
      <c r="M64" s="61">
        <v>10835531</v>
      </c>
    </row>
    <row r="65" spans="1:13" ht="12.75">
      <c r="A65" s="55" t="s">
        <v>35</v>
      </c>
      <c r="B65" s="56" t="s">
        <v>93</v>
      </c>
      <c r="C65" s="56" t="s">
        <v>50</v>
      </c>
      <c r="D65" s="57" t="s">
        <v>40</v>
      </c>
      <c r="E65" s="55" t="s">
        <v>100</v>
      </c>
      <c r="F65" s="58">
        <f t="shared" si="0"/>
        <v>3873959</v>
      </c>
      <c r="G65" s="59">
        <v>3012433</v>
      </c>
      <c r="H65" s="59">
        <v>861526</v>
      </c>
      <c r="I65" s="59">
        <v>0</v>
      </c>
      <c r="J65" s="59">
        <v>861526</v>
      </c>
      <c r="K65" s="59">
        <v>0</v>
      </c>
      <c r="L65" s="60">
        <v>0</v>
      </c>
      <c r="M65" s="61">
        <v>3387277</v>
      </c>
    </row>
    <row r="66" spans="1:13" ht="12.75">
      <c r="A66" s="55" t="s">
        <v>35</v>
      </c>
      <c r="B66" s="56" t="s">
        <v>93</v>
      </c>
      <c r="C66" s="56" t="s">
        <v>35</v>
      </c>
      <c r="D66" s="57" t="s">
        <v>40</v>
      </c>
      <c r="E66" s="55" t="s">
        <v>101</v>
      </c>
      <c r="F66" s="58">
        <f t="shared" si="0"/>
        <v>3433519</v>
      </c>
      <c r="G66" s="59">
        <v>2424535</v>
      </c>
      <c r="H66" s="59">
        <v>1000486</v>
      </c>
      <c r="I66" s="59">
        <v>552178</v>
      </c>
      <c r="J66" s="59">
        <v>448308</v>
      </c>
      <c r="K66" s="59">
        <v>8498</v>
      </c>
      <c r="L66" s="60">
        <v>0</v>
      </c>
      <c r="M66" s="61">
        <v>712183</v>
      </c>
    </row>
    <row r="67" spans="1:13" ht="12.75">
      <c r="A67" s="55" t="s">
        <v>35</v>
      </c>
      <c r="B67" s="56" t="s">
        <v>93</v>
      </c>
      <c r="C67" s="56" t="s">
        <v>93</v>
      </c>
      <c r="D67" s="57" t="s">
        <v>40</v>
      </c>
      <c r="E67" s="55" t="s">
        <v>102</v>
      </c>
      <c r="F67" s="58">
        <f t="shared" si="0"/>
        <v>2993332</v>
      </c>
      <c r="G67" s="59">
        <v>2163417</v>
      </c>
      <c r="H67" s="59">
        <v>829915</v>
      </c>
      <c r="I67" s="59">
        <v>322653</v>
      </c>
      <c r="J67" s="59">
        <v>507262</v>
      </c>
      <c r="K67" s="59">
        <v>0</v>
      </c>
      <c r="L67" s="60">
        <v>0</v>
      </c>
      <c r="M67" s="61">
        <v>1072788</v>
      </c>
    </row>
    <row r="68" spans="1:13" ht="12.75">
      <c r="A68" s="55" t="s">
        <v>35</v>
      </c>
      <c r="B68" s="56" t="s">
        <v>93</v>
      </c>
      <c r="C68" s="56" t="s">
        <v>103</v>
      </c>
      <c r="D68" s="57" t="s">
        <v>40</v>
      </c>
      <c r="E68" s="55" t="s">
        <v>104</v>
      </c>
      <c r="F68" s="58">
        <f t="shared" si="0"/>
        <v>11781113</v>
      </c>
      <c r="G68" s="59">
        <v>10497098</v>
      </c>
      <c r="H68" s="59">
        <v>1284015</v>
      </c>
      <c r="I68" s="59">
        <v>0</v>
      </c>
      <c r="J68" s="59">
        <v>1284015</v>
      </c>
      <c r="K68" s="59">
        <v>0</v>
      </c>
      <c r="L68" s="60">
        <v>0</v>
      </c>
      <c r="M68" s="61">
        <v>13236686</v>
      </c>
    </row>
    <row r="69" spans="1:13" ht="12.75">
      <c r="A69" s="55" t="s">
        <v>35</v>
      </c>
      <c r="B69" s="56" t="s">
        <v>103</v>
      </c>
      <c r="C69" s="56" t="s">
        <v>36</v>
      </c>
      <c r="D69" s="57" t="s">
        <v>37</v>
      </c>
      <c r="E69" s="55" t="s">
        <v>105</v>
      </c>
      <c r="F69" s="58">
        <f t="shared" si="0"/>
        <v>2850871</v>
      </c>
      <c r="G69" s="59">
        <v>2224487</v>
      </c>
      <c r="H69" s="59">
        <v>540788</v>
      </c>
      <c r="I69" s="59">
        <v>540788</v>
      </c>
      <c r="J69" s="59">
        <v>0</v>
      </c>
      <c r="K69" s="59">
        <v>85596</v>
      </c>
      <c r="L69" s="60">
        <v>0</v>
      </c>
      <c r="M69" s="61">
        <v>825197</v>
      </c>
    </row>
    <row r="70" spans="1:13" ht="12.75">
      <c r="A70" s="55" t="s">
        <v>35</v>
      </c>
      <c r="B70" s="56" t="s">
        <v>103</v>
      </c>
      <c r="C70" s="56" t="s">
        <v>39</v>
      </c>
      <c r="D70" s="57" t="s">
        <v>37</v>
      </c>
      <c r="E70" s="55" t="s">
        <v>106</v>
      </c>
      <c r="F70" s="58">
        <f t="shared" si="0"/>
        <v>12383893</v>
      </c>
      <c r="G70" s="59">
        <v>10755216</v>
      </c>
      <c r="H70" s="59">
        <v>803062</v>
      </c>
      <c r="I70" s="59">
        <v>803062</v>
      </c>
      <c r="J70" s="59">
        <v>0</v>
      </c>
      <c r="K70" s="59">
        <v>825615</v>
      </c>
      <c r="L70" s="60">
        <v>0</v>
      </c>
      <c r="M70" s="61">
        <v>12118814</v>
      </c>
    </row>
    <row r="71" spans="1:13" ht="12.75">
      <c r="A71" s="55" t="s">
        <v>35</v>
      </c>
      <c r="B71" s="56" t="s">
        <v>103</v>
      </c>
      <c r="C71" s="56" t="s">
        <v>42</v>
      </c>
      <c r="D71" s="57" t="s">
        <v>40</v>
      </c>
      <c r="E71" s="55" t="s">
        <v>107</v>
      </c>
      <c r="F71" s="58">
        <f t="shared" si="0"/>
        <v>5044731</v>
      </c>
      <c r="G71" s="59">
        <v>3052625</v>
      </c>
      <c r="H71" s="59">
        <v>1992106</v>
      </c>
      <c r="I71" s="59">
        <v>1414321</v>
      </c>
      <c r="J71" s="59">
        <v>577785</v>
      </c>
      <c r="K71" s="59">
        <v>0</v>
      </c>
      <c r="L71" s="60">
        <v>0</v>
      </c>
      <c r="M71" s="61">
        <v>672051</v>
      </c>
    </row>
    <row r="72" spans="1:13" ht="12.75">
      <c r="A72" s="55" t="s">
        <v>35</v>
      </c>
      <c r="B72" s="56" t="s">
        <v>103</v>
      </c>
      <c r="C72" s="56" t="s">
        <v>44</v>
      </c>
      <c r="D72" s="57" t="s">
        <v>51</v>
      </c>
      <c r="E72" s="55" t="s">
        <v>108</v>
      </c>
      <c r="F72" s="58">
        <f t="shared" si="0"/>
        <v>6562232</v>
      </c>
      <c r="G72" s="59">
        <v>4670367</v>
      </c>
      <c r="H72" s="59">
        <v>1765876</v>
      </c>
      <c r="I72" s="59">
        <v>865332</v>
      </c>
      <c r="J72" s="59">
        <v>900544</v>
      </c>
      <c r="K72" s="59">
        <v>125989</v>
      </c>
      <c r="L72" s="60">
        <v>0</v>
      </c>
      <c r="M72" s="61">
        <v>2244610</v>
      </c>
    </row>
    <row r="73" spans="1:13" ht="12.75">
      <c r="A73" s="55" t="s">
        <v>35</v>
      </c>
      <c r="B73" s="56" t="s">
        <v>103</v>
      </c>
      <c r="C73" s="56" t="s">
        <v>46</v>
      </c>
      <c r="D73" s="57" t="s">
        <v>51</v>
      </c>
      <c r="E73" s="55" t="s">
        <v>109</v>
      </c>
      <c r="F73" s="58">
        <f t="shared" si="0"/>
        <v>5778341</v>
      </c>
      <c r="G73" s="59">
        <v>3401124</v>
      </c>
      <c r="H73" s="59">
        <v>2172379</v>
      </c>
      <c r="I73" s="59">
        <v>1679390</v>
      </c>
      <c r="J73" s="59">
        <v>492989</v>
      </c>
      <c r="K73" s="59">
        <v>204838</v>
      </c>
      <c r="L73" s="60">
        <v>0</v>
      </c>
      <c r="M73" s="61">
        <v>1233647</v>
      </c>
    </row>
    <row r="74" spans="1:13" ht="12.75">
      <c r="A74" s="55" t="s">
        <v>35</v>
      </c>
      <c r="B74" s="56" t="s">
        <v>103</v>
      </c>
      <c r="C74" s="56" t="s">
        <v>48</v>
      </c>
      <c r="D74" s="57" t="s">
        <v>40</v>
      </c>
      <c r="E74" s="55" t="s">
        <v>110</v>
      </c>
      <c r="F74" s="58">
        <f aca="true" t="shared" si="1" ref="F74:F92">G74+K74+H74</f>
        <v>4638860</v>
      </c>
      <c r="G74" s="59">
        <v>2934321</v>
      </c>
      <c r="H74" s="59">
        <v>1704539</v>
      </c>
      <c r="I74" s="59">
        <v>1018734</v>
      </c>
      <c r="J74" s="59">
        <v>685805</v>
      </c>
      <c r="K74" s="59">
        <v>0</v>
      </c>
      <c r="L74" s="60">
        <v>0</v>
      </c>
      <c r="M74" s="61">
        <v>1026986</v>
      </c>
    </row>
    <row r="75" spans="1:13" ht="12.75">
      <c r="A75" s="55" t="s">
        <v>35</v>
      </c>
      <c r="B75" s="56" t="s">
        <v>103</v>
      </c>
      <c r="C75" s="56" t="s">
        <v>50</v>
      </c>
      <c r="D75" s="57" t="s">
        <v>51</v>
      </c>
      <c r="E75" s="55" t="s">
        <v>111</v>
      </c>
      <c r="F75" s="58">
        <f t="shared" si="1"/>
        <v>15192327</v>
      </c>
      <c r="G75" s="59">
        <v>11366126</v>
      </c>
      <c r="H75" s="59">
        <v>3118388</v>
      </c>
      <c r="I75" s="59">
        <v>2024983</v>
      </c>
      <c r="J75" s="59">
        <v>1093405</v>
      </c>
      <c r="K75" s="59">
        <v>707813</v>
      </c>
      <c r="L75" s="60">
        <v>0</v>
      </c>
      <c r="M75" s="61">
        <v>7234553</v>
      </c>
    </row>
    <row r="76" spans="1:13" ht="12.75">
      <c r="A76" s="55" t="s">
        <v>35</v>
      </c>
      <c r="B76" s="56" t="s">
        <v>103</v>
      </c>
      <c r="C76" s="56" t="s">
        <v>35</v>
      </c>
      <c r="D76" s="57" t="s">
        <v>40</v>
      </c>
      <c r="E76" s="55" t="s">
        <v>112</v>
      </c>
      <c r="F76" s="58">
        <f t="shared" si="1"/>
        <v>2517933</v>
      </c>
      <c r="G76" s="59">
        <v>1579310</v>
      </c>
      <c r="H76" s="59">
        <v>938623</v>
      </c>
      <c r="I76" s="59">
        <v>594863</v>
      </c>
      <c r="J76" s="59">
        <v>343760</v>
      </c>
      <c r="K76" s="59">
        <v>0</v>
      </c>
      <c r="L76" s="60">
        <v>0</v>
      </c>
      <c r="M76" s="61">
        <v>696210</v>
      </c>
    </row>
    <row r="77" spans="1:13" ht="12.75">
      <c r="A77" s="55" t="s">
        <v>35</v>
      </c>
      <c r="B77" s="56" t="s">
        <v>103</v>
      </c>
      <c r="C77" s="56" t="s">
        <v>93</v>
      </c>
      <c r="D77" s="57" t="s">
        <v>40</v>
      </c>
      <c r="E77" s="55" t="s">
        <v>106</v>
      </c>
      <c r="F77" s="58">
        <f t="shared" si="1"/>
        <v>5483012</v>
      </c>
      <c r="G77" s="59">
        <v>4329456</v>
      </c>
      <c r="H77" s="59">
        <v>1148013</v>
      </c>
      <c r="I77" s="59">
        <v>0</v>
      </c>
      <c r="J77" s="59">
        <v>1148013</v>
      </c>
      <c r="K77" s="59">
        <v>5543</v>
      </c>
      <c r="L77" s="60">
        <v>0</v>
      </c>
      <c r="M77" s="61">
        <v>1735444</v>
      </c>
    </row>
    <row r="78" spans="1:13" ht="12.75">
      <c r="A78" s="55" t="s">
        <v>35</v>
      </c>
      <c r="B78" s="56" t="s">
        <v>113</v>
      </c>
      <c r="C78" s="56" t="s">
        <v>36</v>
      </c>
      <c r="D78" s="57" t="s">
        <v>37</v>
      </c>
      <c r="E78" s="55" t="s">
        <v>114</v>
      </c>
      <c r="F78" s="58">
        <f t="shared" si="1"/>
        <v>2482527</v>
      </c>
      <c r="G78" s="59">
        <v>2011507</v>
      </c>
      <c r="H78" s="59">
        <v>432083</v>
      </c>
      <c r="I78" s="59">
        <v>432083</v>
      </c>
      <c r="J78" s="59">
        <v>0</v>
      </c>
      <c r="K78" s="59">
        <v>38937</v>
      </c>
      <c r="L78" s="60">
        <v>0</v>
      </c>
      <c r="M78" s="61">
        <v>596717</v>
      </c>
    </row>
    <row r="79" spans="1:13" ht="12.75">
      <c r="A79" s="55" t="s">
        <v>35</v>
      </c>
      <c r="B79" s="56" t="s">
        <v>113</v>
      </c>
      <c r="C79" s="56" t="s">
        <v>39</v>
      </c>
      <c r="D79" s="57" t="s">
        <v>37</v>
      </c>
      <c r="E79" s="55" t="s">
        <v>115</v>
      </c>
      <c r="F79" s="58">
        <f t="shared" si="1"/>
        <v>17893692</v>
      </c>
      <c r="G79" s="59">
        <v>17629982</v>
      </c>
      <c r="H79" s="59">
        <v>0</v>
      </c>
      <c r="I79" s="59">
        <v>0</v>
      </c>
      <c r="J79" s="59">
        <v>0</v>
      </c>
      <c r="K79" s="59">
        <v>263710</v>
      </c>
      <c r="L79" s="60">
        <v>0</v>
      </c>
      <c r="M79" s="61">
        <v>19625416</v>
      </c>
    </row>
    <row r="80" spans="1:13" ht="12.75">
      <c r="A80" s="55" t="s">
        <v>35</v>
      </c>
      <c r="B80" s="56" t="s">
        <v>113</v>
      </c>
      <c r="C80" s="56" t="s">
        <v>42</v>
      </c>
      <c r="D80" s="57" t="s">
        <v>40</v>
      </c>
      <c r="E80" s="55" t="s">
        <v>116</v>
      </c>
      <c r="F80" s="58">
        <f t="shared" si="1"/>
        <v>3723890</v>
      </c>
      <c r="G80" s="59">
        <v>2500073</v>
      </c>
      <c r="H80" s="59">
        <v>1206734</v>
      </c>
      <c r="I80" s="59">
        <v>576743</v>
      </c>
      <c r="J80" s="59">
        <v>629991</v>
      </c>
      <c r="K80" s="59">
        <v>17083</v>
      </c>
      <c r="L80" s="60">
        <v>0</v>
      </c>
      <c r="M80" s="61">
        <v>724299</v>
      </c>
    </row>
    <row r="81" spans="1:13" ht="12.75">
      <c r="A81" s="55" t="s">
        <v>35</v>
      </c>
      <c r="B81" s="56" t="s">
        <v>113</v>
      </c>
      <c r="C81" s="56" t="s">
        <v>44</v>
      </c>
      <c r="D81" s="57" t="s">
        <v>51</v>
      </c>
      <c r="E81" s="55" t="s">
        <v>117</v>
      </c>
      <c r="F81" s="58">
        <f t="shared" si="1"/>
        <v>5651219</v>
      </c>
      <c r="G81" s="59">
        <v>4592218</v>
      </c>
      <c r="H81" s="59">
        <v>940419</v>
      </c>
      <c r="I81" s="59">
        <v>153808</v>
      </c>
      <c r="J81" s="59">
        <v>786611</v>
      </c>
      <c r="K81" s="59">
        <v>118582</v>
      </c>
      <c r="L81" s="60">
        <v>0</v>
      </c>
      <c r="M81" s="61">
        <v>1885325</v>
      </c>
    </row>
    <row r="82" spans="1:13" ht="12.75">
      <c r="A82" s="55" t="s">
        <v>35</v>
      </c>
      <c r="B82" s="56" t="s">
        <v>113</v>
      </c>
      <c r="C82" s="56" t="s">
        <v>46</v>
      </c>
      <c r="D82" s="57" t="s">
        <v>40</v>
      </c>
      <c r="E82" s="55" t="s">
        <v>118</v>
      </c>
      <c r="F82" s="58">
        <f t="shared" si="1"/>
        <v>3645017</v>
      </c>
      <c r="G82" s="59">
        <v>1935390</v>
      </c>
      <c r="H82" s="59">
        <v>1701293</v>
      </c>
      <c r="I82" s="59">
        <v>1238078</v>
      </c>
      <c r="J82" s="59">
        <v>463215</v>
      </c>
      <c r="K82" s="59">
        <v>8334</v>
      </c>
      <c r="L82" s="60">
        <v>0</v>
      </c>
      <c r="M82" s="61">
        <v>878064</v>
      </c>
    </row>
    <row r="83" spans="1:13" ht="12.75">
      <c r="A83" s="55" t="s">
        <v>35</v>
      </c>
      <c r="B83" s="56" t="s">
        <v>113</v>
      </c>
      <c r="C83" s="56" t="s">
        <v>48</v>
      </c>
      <c r="D83" s="57" t="s">
        <v>51</v>
      </c>
      <c r="E83" s="55" t="s">
        <v>119</v>
      </c>
      <c r="F83" s="58">
        <f t="shared" si="1"/>
        <v>17197336</v>
      </c>
      <c r="G83" s="59">
        <v>9945549</v>
      </c>
      <c r="H83" s="59">
        <v>6460646</v>
      </c>
      <c r="I83" s="59">
        <v>5938548</v>
      </c>
      <c r="J83" s="59">
        <v>522098</v>
      </c>
      <c r="K83" s="59">
        <v>791141</v>
      </c>
      <c r="L83" s="60">
        <v>0</v>
      </c>
      <c r="M83" s="61">
        <v>5322484</v>
      </c>
    </row>
    <row r="84" spans="1:13" ht="12.75">
      <c r="A84" s="55" t="s">
        <v>35</v>
      </c>
      <c r="B84" s="56" t="s">
        <v>113</v>
      </c>
      <c r="C84" s="56" t="s">
        <v>50</v>
      </c>
      <c r="D84" s="57" t="s">
        <v>40</v>
      </c>
      <c r="E84" s="55" t="s">
        <v>120</v>
      </c>
      <c r="F84" s="58">
        <f t="shared" si="1"/>
        <v>2857265</v>
      </c>
      <c r="G84" s="59">
        <v>2285168</v>
      </c>
      <c r="H84" s="59">
        <v>572097</v>
      </c>
      <c r="I84" s="59">
        <v>0</v>
      </c>
      <c r="J84" s="59">
        <v>572097</v>
      </c>
      <c r="K84" s="59">
        <v>0</v>
      </c>
      <c r="L84" s="60">
        <v>0</v>
      </c>
      <c r="M84" s="61">
        <v>1294939</v>
      </c>
    </row>
    <row r="85" spans="1:13" ht="12.75">
      <c r="A85" s="55" t="s">
        <v>35</v>
      </c>
      <c r="B85" s="56" t="s">
        <v>113</v>
      </c>
      <c r="C85" s="56" t="s">
        <v>35</v>
      </c>
      <c r="D85" s="57" t="s">
        <v>40</v>
      </c>
      <c r="E85" s="55" t="s">
        <v>121</v>
      </c>
      <c r="F85" s="58">
        <f t="shared" si="1"/>
        <v>5990023</v>
      </c>
      <c r="G85" s="59">
        <v>3448236</v>
      </c>
      <c r="H85" s="59">
        <v>2453864</v>
      </c>
      <c r="I85" s="59">
        <v>1607211</v>
      </c>
      <c r="J85" s="59">
        <v>846653</v>
      </c>
      <c r="K85" s="59">
        <v>87923</v>
      </c>
      <c r="L85" s="60">
        <v>0</v>
      </c>
      <c r="M85" s="61">
        <v>1411878</v>
      </c>
    </row>
    <row r="86" spans="1:13" ht="12.75">
      <c r="A86" s="55" t="s">
        <v>35</v>
      </c>
      <c r="B86" s="56" t="s">
        <v>113</v>
      </c>
      <c r="C86" s="56" t="s">
        <v>93</v>
      </c>
      <c r="D86" s="57" t="s">
        <v>40</v>
      </c>
      <c r="E86" s="55" t="s">
        <v>122</v>
      </c>
      <c r="F86" s="58">
        <f t="shared" si="1"/>
        <v>3988146</v>
      </c>
      <c r="G86" s="59">
        <v>2362232</v>
      </c>
      <c r="H86" s="59">
        <v>1625914</v>
      </c>
      <c r="I86" s="59">
        <v>1227053</v>
      </c>
      <c r="J86" s="59">
        <v>398861</v>
      </c>
      <c r="K86" s="59">
        <v>0</v>
      </c>
      <c r="L86" s="60">
        <v>0</v>
      </c>
      <c r="M86" s="61">
        <v>907740</v>
      </c>
    </row>
    <row r="87" spans="1:13" ht="12.75">
      <c r="A87" s="55" t="s">
        <v>35</v>
      </c>
      <c r="B87" s="56" t="s">
        <v>113</v>
      </c>
      <c r="C87" s="56" t="s">
        <v>103</v>
      </c>
      <c r="D87" s="57" t="s">
        <v>40</v>
      </c>
      <c r="E87" s="55" t="s">
        <v>115</v>
      </c>
      <c r="F87" s="58">
        <f t="shared" si="1"/>
        <v>11133243</v>
      </c>
      <c r="G87" s="59">
        <v>6544526</v>
      </c>
      <c r="H87" s="59">
        <v>4588717</v>
      </c>
      <c r="I87" s="59">
        <v>2974331</v>
      </c>
      <c r="J87" s="59">
        <v>1614386</v>
      </c>
      <c r="K87" s="59">
        <v>0</v>
      </c>
      <c r="L87" s="60">
        <v>0</v>
      </c>
      <c r="M87" s="61">
        <v>3962214</v>
      </c>
    </row>
    <row r="88" spans="1:13" ht="12.75">
      <c r="A88" s="55" t="s">
        <v>35</v>
      </c>
      <c r="B88" s="56" t="s">
        <v>123</v>
      </c>
      <c r="C88" s="56" t="s">
        <v>36</v>
      </c>
      <c r="D88" s="57" t="s">
        <v>51</v>
      </c>
      <c r="E88" s="55" t="s">
        <v>124</v>
      </c>
      <c r="F88" s="58">
        <f t="shared" si="1"/>
        <v>13230161</v>
      </c>
      <c r="G88" s="59">
        <v>11119194</v>
      </c>
      <c r="H88" s="59">
        <v>2110967</v>
      </c>
      <c r="I88" s="59">
        <v>361842</v>
      </c>
      <c r="J88" s="59">
        <v>1749125</v>
      </c>
      <c r="K88" s="59">
        <v>0</v>
      </c>
      <c r="L88" s="60">
        <v>0</v>
      </c>
      <c r="M88" s="61">
        <v>3582379</v>
      </c>
    </row>
    <row r="89" spans="1:13" ht="12.75">
      <c r="A89" s="55" t="s">
        <v>35</v>
      </c>
      <c r="B89" s="56" t="s">
        <v>123</v>
      </c>
      <c r="C89" s="56" t="s">
        <v>39</v>
      </c>
      <c r="D89" s="57" t="s">
        <v>51</v>
      </c>
      <c r="E89" s="55" t="s">
        <v>125</v>
      </c>
      <c r="F89" s="58">
        <f t="shared" si="1"/>
        <v>5378314</v>
      </c>
      <c r="G89" s="59">
        <v>3727254</v>
      </c>
      <c r="H89" s="59">
        <v>1651060</v>
      </c>
      <c r="I89" s="59">
        <v>1043292</v>
      </c>
      <c r="J89" s="59">
        <v>607768</v>
      </c>
      <c r="K89" s="59">
        <v>0</v>
      </c>
      <c r="L89" s="60">
        <v>0</v>
      </c>
      <c r="M89" s="61">
        <v>1304917</v>
      </c>
    </row>
    <row r="90" spans="1:13" ht="12.75">
      <c r="A90" s="55" t="s">
        <v>35</v>
      </c>
      <c r="B90" s="56" t="s">
        <v>123</v>
      </c>
      <c r="C90" s="56" t="s">
        <v>42</v>
      </c>
      <c r="D90" s="57" t="s">
        <v>51</v>
      </c>
      <c r="E90" s="55" t="s">
        <v>126</v>
      </c>
      <c r="F90" s="58">
        <f t="shared" si="1"/>
        <v>16937803</v>
      </c>
      <c r="G90" s="59">
        <v>10382440</v>
      </c>
      <c r="H90" s="59">
        <v>6264465</v>
      </c>
      <c r="I90" s="59">
        <v>5791577</v>
      </c>
      <c r="J90" s="59">
        <v>472888</v>
      </c>
      <c r="K90" s="59">
        <v>290898</v>
      </c>
      <c r="L90" s="60">
        <v>0</v>
      </c>
      <c r="M90" s="61">
        <v>7823947</v>
      </c>
    </row>
    <row r="91" spans="1:13" ht="12.75">
      <c r="A91" s="55" t="s">
        <v>35</v>
      </c>
      <c r="B91" s="56" t="s">
        <v>127</v>
      </c>
      <c r="C91" s="56" t="s">
        <v>128</v>
      </c>
      <c r="D91" s="57" t="s">
        <v>129</v>
      </c>
      <c r="E91" s="55" t="s">
        <v>130</v>
      </c>
      <c r="F91" s="58">
        <f t="shared" si="1"/>
        <v>50767587</v>
      </c>
      <c r="G91" s="59">
        <v>49169332</v>
      </c>
      <c r="H91" s="59">
        <v>0</v>
      </c>
      <c r="I91" s="59">
        <v>0</v>
      </c>
      <c r="J91" s="59">
        <v>0</v>
      </c>
      <c r="K91" s="59">
        <v>1598255</v>
      </c>
      <c r="L91" s="60">
        <v>0</v>
      </c>
      <c r="M91" s="61">
        <v>68335486</v>
      </c>
    </row>
    <row r="92" spans="1:13" ht="12.75">
      <c r="A92" s="55" t="s">
        <v>35</v>
      </c>
      <c r="B92" s="56" t="s">
        <v>131</v>
      </c>
      <c r="C92" s="56" t="s">
        <v>128</v>
      </c>
      <c r="D92" s="57" t="s">
        <v>129</v>
      </c>
      <c r="E92" s="55" t="s">
        <v>104</v>
      </c>
      <c r="F92" s="58">
        <f t="shared" si="1"/>
        <v>44249081</v>
      </c>
      <c r="G92" s="59">
        <v>44249081</v>
      </c>
      <c r="H92" s="59">
        <v>0</v>
      </c>
      <c r="I92" s="59">
        <v>0</v>
      </c>
      <c r="J92" s="59">
        <v>0</v>
      </c>
      <c r="K92" s="59">
        <v>0</v>
      </c>
      <c r="L92" s="60">
        <v>0</v>
      </c>
      <c r="M92" s="61">
        <v>88647631</v>
      </c>
    </row>
  </sheetData>
  <mergeCells count="6">
    <mergeCell ref="H6:I6"/>
    <mergeCell ref="A1:M1"/>
    <mergeCell ref="A2:M2"/>
    <mergeCell ref="F4:H4"/>
    <mergeCell ref="A5:C5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3" sqref="A3"/>
    </sheetView>
  </sheetViews>
  <sheetFormatPr defaultColWidth="9.00390625" defaultRowHeight="12.75"/>
  <cols>
    <col min="1" max="2" width="2.375" style="0" bestFit="1" customWidth="1"/>
    <col min="3" max="3" width="17.75390625" style="0" bestFit="1" customWidth="1"/>
    <col min="4" max="4" width="19.75390625" style="0" bestFit="1" customWidth="1"/>
    <col min="5" max="5" width="14.25390625" style="0" bestFit="1" customWidth="1"/>
    <col min="6" max="6" width="8.75390625" style="0" bestFit="1" customWidth="1"/>
    <col min="7" max="7" width="9.75390625" style="0" bestFit="1" customWidth="1"/>
    <col min="9" max="9" width="8.75390625" style="0" bestFit="1" customWidth="1"/>
  </cols>
  <sheetData>
    <row r="1" spans="1:9" ht="12.75">
      <c r="A1" s="119" t="s">
        <v>132</v>
      </c>
      <c r="B1" s="90"/>
      <c r="C1" s="120" t="s">
        <v>133</v>
      </c>
      <c r="D1" s="62" t="s">
        <v>134</v>
      </c>
      <c r="E1" s="63" t="s">
        <v>135</v>
      </c>
      <c r="F1" s="64"/>
      <c r="G1" s="65"/>
      <c r="H1" s="122" t="s">
        <v>136</v>
      </c>
      <c r="I1" s="122" t="s">
        <v>137</v>
      </c>
    </row>
    <row r="2" spans="1:9" ht="45" customHeight="1">
      <c r="A2" s="91"/>
      <c r="B2" s="92"/>
      <c r="C2" s="121"/>
      <c r="D2" s="66" t="s">
        <v>138</v>
      </c>
      <c r="E2" s="67" t="s">
        <v>139</v>
      </c>
      <c r="F2" s="68" t="s">
        <v>14</v>
      </c>
      <c r="G2" s="69" t="s">
        <v>16</v>
      </c>
      <c r="H2" s="123"/>
      <c r="I2" s="123"/>
    </row>
    <row r="3" spans="1:9" ht="12.75">
      <c r="A3" s="70" t="s">
        <v>35</v>
      </c>
      <c r="B3" s="71" t="s">
        <v>36</v>
      </c>
      <c r="C3" s="72" t="s">
        <v>140</v>
      </c>
      <c r="D3" s="73">
        <f aca="true" t="shared" si="0" ref="D3:D16">SUM(E3:G3)</f>
        <v>13355387</v>
      </c>
      <c r="E3" s="74">
        <v>2932099</v>
      </c>
      <c r="F3" s="75">
        <v>8473130</v>
      </c>
      <c r="G3" s="76">
        <v>1950158</v>
      </c>
      <c r="H3" s="77">
        <v>7971294</v>
      </c>
      <c r="I3" s="78">
        <v>0</v>
      </c>
    </row>
    <row r="4" spans="1:9" ht="12.75">
      <c r="A4" s="70" t="s">
        <v>35</v>
      </c>
      <c r="B4" s="71" t="s">
        <v>39</v>
      </c>
      <c r="C4" s="72" t="s">
        <v>141</v>
      </c>
      <c r="D4" s="73">
        <f t="shared" si="0"/>
        <v>26614498</v>
      </c>
      <c r="E4" s="74">
        <v>8924059</v>
      </c>
      <c r="F4" s="75">
        <v>15396907</v>
      </c>
      <c r="G4" s="76">
        <v>2293532</v>
      </c>
      <c r="H4" s="77">
        <v>5218436</v>
      </c>
      <c r="I4" s="78">
        <v>0</v>
      </c>
    </row>
    <row r="5" spans="1:9" ht="12.75">
      <c r="A5" s="70" t="s">
        <v>35</v>
      </c>
      <c r="B5" s="71" t="s">
        <v>42</v>
      </c>
      <c r="C5" s="72" t="s">
        <v>142</v>
      </c>
      <c r="D5" s="73">
        <f t="shared" si="0"/>
        <v>18034132</v>
      </c>
      <c r="E5" s="74">
        <v>5001682</v>
      </c>
      <c r="F5" s="75">
        <v>11148165</v>
      </c>
      <c r="G5" s="76">
        <v>1884285</v>
      </c>
      <c r="H5" s="77">
        <v>5639772</v>
      </c>
      <c r="I5" s="78">
        <v>0</v>
      </c>
    </row>
    <row r="6" spans="1:9" ht="12.75">
      <c r="A6" s="70" t="s">
        <v>35</v>
      </c>
      <c r="B6" s="71" t="s">
        <v>44</v>
      </c>
      <c r="C6" s="72" t="s">
        <v>143</v>
      </c>
      <c r="D6" s="73">
        <f t="shared" si="0"/>
        <v>38058546</v>
      </c>
      <c r="E6" s="74">
        <v>10780132</v>
      </c>
      <c r="F6" s="75">
        <v>26743274</v>
      </c>
      <c r="G6" s="76">
        <v>535140</v>
      </c>
      <c r="H6" s="77">
        <v>8036662</v>
      </c>
      <c r="I6" s="78">
        <v>0</v>
      </c>
    </row>
    <row r="7" spans="1:9" ht="12.75">
      <c r="A7" s="70" t="s">
        <v>35</v>
      </c>
      <c r="B7" s="71" t="s">
        <v>46</v>
      </c>
      <c r="C7" s="72" t="s">
        <v>144</v>
      </c>
      <c r="D7" s="73">
        <f t="shared" si="0"/>
        <v>15780449</v>
      </c>
      <c r="E7" s="74">
        <v>3074523</v>
      </c>
      <c r="F7" s="75">
        <v>11807057</v>
      </c>
      <c r="G7" s="76">
        <v>898869</v>
      </c>
      <c r="H7" s="77">
        <v>4272248</v>
      </c>
      <c r="I7" s="78">
        <v>0</v>
      </c>
    </row>
    <row r="8" spans="1:9" ht="12.75">
      <c r="A8" s="70" t="s">
        <v>35</v>
      </c>
      <c r="B8" s="71" t="s">
        <v>48</v>
      </c>
      <c r="C8" s="72" t="s">
        <v>145</v>
      </c>
      <c r="D8" s="73">
        <f t="shared" si="0"/>
        <v>22198069</v>
      </c>
      <c r="E8" s="74">
        <v>6764562</v>
      </c>
      <c r="F8" s="75">
        <v>14863518</v>
      </c>
      <c r="G8" s="76">
        <v>569989</v>
      </c>
      <c r="H8" s="77">
        <v>4039018</v>
      </c>
      <c r="I8" s="78">
        <v>0</v>
      </c>
    </row>
    <row r="9" spans="1:9" ht="12.75">
      <c r="A9" s="70" t="s">
        <v>35</v>
      </c>
      <c r="B9" s="71" t="s">
        <v>50</v>
      </c>
      <c r="C9" s="72" t="s">
        <v>146</v>
      </c>
      <c r="D9" s="73">
        <f t="shared" si="0"/>
        <v>14602318</v>
      </c>
      <c r="E9" s="74">
        <v>2401817</v>
      </c>
      <c r="F9" s="75">
        <v>10427374</v>
      </c>
      <c r="G9" s="76">
        <v>1773127</v>
      </c>
      <c r="H9" s="77">
        <v>3082927</v>
      </c>
      <c r="I9" s="78">
        <v>0</v>
      </c>
    </row>
    <row r="10" spans="1:9" ht="12.75">
      <c r="A10" s="70" t="s">
        <v>35</v>
      </c>
      <c r="B10" s="71" t="s">
        <v>35</v>
      </c>
      <c r="C10" s="72" t="s">
        <v>147</v>
      </c>
      <c r="D10" s="73">
        <f t="shared" si="0"/>
        <v>26355131</v>
      </c>
      <c r="E10" s="74">
        <v>2591259</v>
      </c>
      <c r="F10" s="75">
        <v>21663020</v>
      </c>
      <c r="G10" s="76">
        <v>2100852</v>
      </c>
      <c r="H10" s="77">
        <v>5864932</v>
      </c>
      <c r="I10" s="78">
        <v>0</v>
      </c>
    </row>
    <row r="11" spans="1:9" ht="12.75">
      <c r="A11" s="70" t="s">
        <v>35</v>
      </c>
      <c r="B11" s="71" t="s">
        <v>93</v>
      </c>
      <c r="C11" s="72" t="s">
        <v>148</v>
      </c>
      <c r="D11" s="73">
        <f t="shared" si="0"/>
        <v>25367504</v>
      </c>
      <c r="E11" s="74">
        <v>2643055</v>
      </c>
      <c r="F11" s="75">
        <v>20998262</v>
      </c>
      <c r="G11" s="76">
        <v>1726187</v>
      </c>
      <c r="H11" s="77">
        <v>11257187</v>
      </c>
      <c r="I11" s="78">
        <v>0</v>
      </c>
    </row>
    <row r="12" spans="1:9" ht="12.75">
      <c r="A12" s="70" t="s">
        <v>35</v>
      </c>
      <c r="B12" s="71" t="s">
        <v>103</v>
      </c>
      <c r="C12" s="72" t="s">
        <v>149</v>
      </c>
      <c r="D12" s="73">
        <f t="shared" si="0"/>
        <v>36191525</v>
      </c>
      <c r="E12" s="74">
        <v>10914599</v>
      </c>
      <c r="F12" s="75">
        <v>23865468</v>
      </c>
      <c r="G12" s="76">
        <v>1411458</v>
      </c>
      <c r="H12" s="77">
        <v>7710395</v>
      </c>
      <c r="I12" s="78">
        <v>0</v>
      </c>
    </row>
    <row r="13" spans="1:9" ht="12.75">
      <c r="A13" s="70" t="s">
        <v>35</v>
      </c>
      <c r="B13" s="71" t="s">
        <v>113</v>
      </c>
      <c r="C13" s="72" t="s">
        <v>150</v>
      </c>
      <c r="D13" s="73">
        <f t="shared" si="0"/>
        <v>42406390</v>
      </c>
      <c r="E13" s="74">
        <v>6599314</v>
      </c>
      <c r="F13" s="75">
        <v>34182529</v>
      </c>
      <c r="G13" s="76">
        <v>1624547</v>
      </c>
      <c r="H13" s="77">
        <v>10158176</v>
      </c>
      <c r="I13" s="78">
        <v>0</v>
      </c>
    </row>
    <row r="14" spans="1:9" ht="12.75">
      <c r="A14" s="70" t="s">
        <v>35</v>
      </c>
      <c r="B14" s="79">
        <v>12</v>
      </c>
      <c r="C14" s="72" t="s">
        <v>151</v>
      </c>
      <c r="D14" s="73">
        <f t="shared" si="0"/>
        <v>17156424</v>
      </c>
      <c r="E14" s="74">
        <v>3280842</v>
      </c>
      <c r="F14" s="75">
        <v>13322523</v>
      </c>
      <c r="G14" s="76">
        <v>553059</v>
      </c>
      <c r="H14" s="77">
        <v>3527078</v>
      </c>
      <c r="I14" s="78">
        <v>0</v>
      </c>
    </row>
    <row r="15" spans="1:9" ht="12.75">
      <c r="A15" s="70" t="s">
        <v>35</v>
      </c>
      <c r="B15" s="71" t="s">
        <v>127</v>
      </c>
      <c r="C15" s="72" t="s">
        <v>152</v>
      </c>
      <c r="D15" s="73">
        <f t="shared" si="0"/>
        <v>76874578</v>
      </c>
      <c r="E15" s="74">
        <v>0</v>
      </c>
      <c r="F15" s="75">
        <v>68909455</v>
      </c>
      <c r="G15" s="76">
        <v>7965123</v>
      </c>
      <c r="H15" s="77">
        <v>18961525</v>
      </c>
      <c r="I15" s="78">
        <v>0</v>
      </c>
    </row>
    <row r="16" spans="1:9" ht="12.75">
      <c r="A16" s="70" t="s">
        <v>35</v>
      </c>
      <c r="B16" s="71" t="s">
        <v>131</v>
      </c>
      <c r="C16" s="72" t="s">
        <v>153</v>
      </c>
      <c r="D16" s="73">
        <f t="shared" si="0"/>
        <v>82944155</v>
      </c>
      <c r="E16" s="74">
        <v>0</v>
      </c>
      <c r="F16" s="75">
        <v>77301448</v>
      </c>
      <c r="G16" s="76">
        <v>5642707</v>
      </c>
      <c r="H16" s="77">
        <v>24597678</v>
      </c>
      <c r="I16" s="78">
        <v>5979722</v>
      </c>
    </row>
  </sheetData>
  <mergeCells count="4">
    <mergeCell ref="A1:B2"/>
    <mergeCell ref="C1:C2"/>
    <mergeCell ref="H1:H2"/>
    <mergeCell ref="I1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5" sqref="A5"/>
    </sheetView>
  </sheetViews>
  <sheetFormatPr defaultColWidth="9.00390625" defaultRowHeight="12.75"/>
  <cols>
    <col min="1" max="1" width="4.375" style="0" bestFit="1" customWidth="1"/>
    <col min="2" max="2" width="20.25390625" style="0" bestFit="1" customWidth="1"/>
    <col min="3" max="3" width="19.75390625" style="0" bestFit="1" customWidth="1"/>
    <col min="4" max="4" width="14.625" style="0" bestFit="1" customWidth="1"/>
    <col min="5" max="5" width="11.125" style="0" bestFit="1" customWidth="1"/>
    <col min="6" max="6" width="11.25390625" style="0" bestFit="1" customWidth="1"/>
    <col min="7" max="7" width="11.75390625" style="0" bestFit="1" customWidth="1"/>
  </cols>
  <sheetData>
    <row r="1" spans="1:8" ht="15.75">
      <c r="A1" s="80"/>
      <c r="B1" s="81"/>
      <c r="C1" s="82" t="s">
        <v>134</v>
      </c>
      <c r="D1" s="83" t="s">
        <v>135</v>
      </c>
      <c r="E1" s="84"/>
      <c r="F1" s="85"/>
      <c r="G1" s="86" t="s">
        <v>3</v>
      </c>
      <c r="H1" s="86" t="s">
        <v>154</v>
      </c>
    </row>
    <row r="2" spans="1:8" ht="12.75">
      <c r="A2" s="87" t="s">
        <v>132</v>
      </c>
      <c r="B2" s="88" t="s">
        <v>155</v>
      </c>
      <c r="C2" s="89" t="s">
        <v>138</v>
      </c>
      <c r="D2" s="124" t="s">
        <v>156</v>
      </c>
      <c r="E2" s="126" t="s">
        <v>157</v>
      </c>
      <c r="F2" s="128" t="s">
        <v>158</v>
      </c>
      <c r="G2" s="93" t="s">
        <v>159</v>
      </c>
      <c r="H2" s="93" t="s">
        <v>12</v>
      </c>
    </row>
    <row r="3" spans="1:8" ht="15.75">
      <c r="A3" s="94"/>
      <c r="B3" s="95"/>
      <c r="C3" s="96" t="s">
        <v>160</v>
      </c>
      <c r="D3" s="125"/>
      <c r="E3" s="127"/>
      <c r="F3" s="129"/>
      <c r="G3" s="97" t="s">
        <v>161</v>
      </c>
      <c r="H3" s="97" t="s">
        <v>162</v>
      </c>
    </row>
    <row r="4" spans="1:8" ht="12.75">
      <c r="A4" s="98">
        <v>1</v>
      </c>
      <c r="B4" s="99">
        <v>2</v>
      </c>
      <c r="C4" s="98">
        <v>3</v>
      </c>
      <c r="D4" s="100">
        <v>4</v>
      </c>
      <c r="E4" s="101">
        <v>5</v>
      </c>
      <c r="F4" s="100">
        <v>6</v>
      </c>
      <c r="G4" s="102">
        <v>7</v>
      </c>
      <c r="H4" s="103">
        <v>8</v>
      </c>
    </row>
    <row r="5" spans="1:8" ht="12.75">
      <c r="A5" s="104" t="s">
        <v>35</v>
      </c>
      <c r="B5" s="105" t="s">
        <v>163</v>
      </c>
      <c r="C5" s="106">
        <f>SUM(D5:F5)</f>
        <v>140371722</v>
      </c>
      <c r="D5" s="106">
        <v>65823418</v>
      </c>
      <c r="E5" s="106">
        <v>16570508</v>
      </c>
      <c r="F5" s="106">
        <v>57977796</v>
      </c>
      <c r="G5" s="107">
        <v>18784363</v>
      </c>
      <c r="H5" s="108">
        <v>0</v>
      </c>
    </row>
  </sheetData>
  <mergeCells count="3"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Lipiński</dc:creator>
  <cp:keywords/>
  <dc:description/>
  <cp:lastModifiedBy>Jacek Lipiński</cp:lastModifiedBy>
  <dcterms:created xsi:type="dcterms:W3CDTF">2009-10-13T07:14:13Z</dcterms:created>
  <dcterms:modified xsi:type="dcterms:W3CDTF">2009-10-13T09:36:34Z</dcterms:modified>
  <cp:category/>
  <cp:version/>
  <cp:contentType/>
  <cp:contentStatus/>
</cp:coreProperties>
</file>